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\DIF PUBLICAR CTA PUBLICA 2022\DISCIPLINA FINANCIERA\"/>
    </mc:Choice>
  </mc:AlternateContent>
  <xr:revisionPtr revIDLastSave="0" documentId="13_ncr:1_{BF22F5BC-19E8-4ADE-A925-7203CABD7E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" l="1"/>
  <c r="G144" i="1"/>
  <c r="G131" i="1"/>
  <c r="G130" i="1"/>
  <c r="G129" i="1"/>
  <c r="G117" i="1"/>
  <c r="G103" i="1"/>
  <c r="G97" i="1"/>
  <c r="G91" i="1"/>
  <c r="G90" i="1"/>
  <c r="G89" i="1"/>
  <c r="G81" i="1"/>
  <c r="G76" i="1"/>
  <c r="G73" i="1"/>
  <c r="G67" i="1"/>
  <c r="G62" i="1"/>
  <c r="G60" i="1"/>
  <c r="G53" i="1"/>
  <c r="G46" i="1"/>
  <c r="G45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8" i="1"/>
  <c r="G148" i="1" s="1"/>
  <c r="D147" i="1"/>
  <c r="G147" i="1" s="1"/>
  <c r="D146" i="1"/>
  <c r="D144" i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5" i="1"/>
  <c r="G135" i="1" s="1"/>
  <c r="D134" i="1"/>
  <c r="G134" i="1" s="1"/>
  <c r="D133" i="1"/>
  <c r="G133" i="1" s="1"/>
  <c r="D131" i="1"/>
  <c r="D130" i="1"/>
  <c r="D129" i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1" i="1"/>
  <c r="G121" i="1" s="1"/>
  <c r="D120" i="1"/>
  <c r="G120" i="1" s="1"/>
  <c r="D119" i="1"/>
  <c r="G119" i="1" s="1"/>
  <c r="D118" i="1"/>
  <c r="G118" i="1" s="1"/>
  <c r="D117" i="1"/>
  <c r="D116" i="1"/>
  <c r="G116" i="1" s="1"/>
  <c r="D115" i="1"/>
  <c r="G115" i="1" s="1"/>
  <c r="D114" i="1"/>
  <c r="G114" i="1" s="1"/>
  <c r="D113" i="1"/>
  <c r="G113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D101" i="1"/>
  <c r="G101" i="1" s="1"/>
  <c r="D100" i="1"/>
  <c r="G100" i="1" s="1"/>
  <c r="D99" i="1"/>
  <c r="G99" i="1" s="1"/>
  <c r="D98" i="1"/>
  <c r="G98" i="1" s="1"/>
  <c r="D97" i="1"/>
  <c r="D96" i="1"/>
  <c r="G96" i="1" s="1"/>
  <c r="D95" i="1"/>
  <c r="G95" i="1" s="1"/>
  <c r="D94" i="1"/>
  <c r="G94" i="1" s="1"/>
  <c r="D93" i="1"/>
  <c r="G93" i="1" s="1"/>
  <c r="D91" i="1"/>
  <c r="D90" i="1"/>
  <c r="D89" i="1"/>
  <c r="D88" i="1"/>
  <c r="G88" i="1" s="1"/>
  <c r="D87" i="1"/>
  <c r="G87" i="1" s="1"/>
  <c r="D86" i="1"/>
  <c r="G86" i="1" s="1"/>
  <c r="D85" i="1"/>
  <c r="G85" i="1" s="1"/>
  <c r="D81" i="1"/>
  <c r="D80" i="1"/>
  <c r="G80" i="1" s="1"/>
  <c r="D79" i="1"/>
  <c r="G79" i="1" s="1"/>
  <c r="D78" i="1"/>
  <c r="G78" i="1" s="1"/>
  <c r="D77" i="1"/>
  <c r="G77" i="1" s="1"/>
  <c r="D76" i="1"/>
  <c r="D75" i="1"/>
  <c r="G75" i="1" s="1"/>
  <c r="D73" i="1"/>
  <c r="D72" i="1"/>
  <c r="G72" i="1" s="1"/>
  <c r="D71" i="1"/>
  <c r="G71" i="1" s="1"/>
  <c r="D69" i="1"/>
  <c r="G69" i="1" s="1"/>
  <c r="D68" i="1"/>
  <c r="G68" i="1" s="1"/>
  <c r="D67" i="1"/>
  <c r="D66" i="1"/>
  <c r="G66" i="1" s="1"/>
  <c r="D65" i="1"/>
  <c r="G65" i="1" s="1"/>
  <c r="D64" i="1"/>
  <c r="G64" i="1" s="1"/>
  <c r="D63" i="1"/>
  <c r="G63" i="1" s="1"/>
  <c r="D62" i="1"/>
  <c r="D60" i="1"/>
  <c r="D59" i="1"/>
  <c r="G59" i="1" s="1"/>
  <c r="D58" i="1"/>
  <c r="G58" i="1" s="1"/>
  <c r="D56" i="1"/>
  <c r="G56" i="1" s="1"/>
  <c r="D55" i="1"/>
  <c r="G55" i="1" s="1"/>
  <c r="D54" i="1"/>
  <c r="G54" i="1" s="1"/>
  <c r="D53" i="1"/>
  <c r="D52" i="1"/>
  <c r="G52" i="1" s="1"/>
  <c r="D51" i="1"/>
  <c r="G51" i="1" s="1"/>
  <c r="D50" i="1"/>
  <c r="G50" i="1" s="1"/>
  <c r="D49" i="1"/>
  <c r="G49" i="1" s="1"/>
  <c r="D48" i="1"/>
  <c r="G48" i="1" s="1"/>
  <c r="D46" i="1"/>
  <c r="D45" i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G8" i="1"/>
  <c r="E8" i="1"/>
  <c r="D8" i="1"/>
  <c r="G158" i="1" l="1"/>
  <c r="C158" i="1"/>
  <c r="E158" i="1"/>
  <c r="D158" i="1"/>
  <c r="F158" i="1"/>
  <c r="B158" i="1"/>
</calcChain>
</file>

<file path=xl/sharedStrings.xml><?xml version="1.0" encoding="utf-8"?>
<sst xmlns="http://schemas.openxmlformats.org/spreadsheetml/2006/main" count="288" uniqueCount="215">
  <si>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</si>
  <si>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</si>
  <si>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</si>
  <si>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</si>
  <si>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</si>
  <si>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</si>
  <si>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</si>
  <si>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</si>
  <si>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</si>
  <si>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</si>
  <si>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</si>
  <si>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</si>
  <si>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</si>
  <si>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</si>
  <si>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</si>
  <si>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</si>
  <si>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</si>
  <si>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</si>
  <si>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</si>
  <si>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</si>
  <si>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</si>
  <si>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</si>
  <si>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</si>
  <si>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</si>
  <si>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</si>
  <si>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</si>
  <si>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</si>
  <si>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</si>
  <si>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</si>
  <si>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</si>
  <si>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</si>
  <si>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</si>
  <si>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</si>
  <si>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</si>
  <si>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</si>
  <si>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</si>
  <si>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</si>
  <si>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</si>
  <si>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</si>
  <si>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</si>
  <si>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</si>
  <si>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</si>
  <si>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</si>
  <si>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</si>
  <si>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</si>
  <si>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</si>
  <si>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</si>
  <si>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</si>
  <si>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</si>
  <si>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</si>
  <si>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</si>
  <si>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</si>
  <si>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</si>
  <si>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</si>
  <si>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</si>
  <si>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</si>
  <si>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</si>
  <si>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</si>
  <si>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</si>
  <si>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</si>
  <si>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</si>
  <si>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</si>
  <si>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</si>
  <si>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</si>
  <si>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</si>
  <si>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</si>
  <si>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</si>
  <si>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</si>
  <si>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</si>
  <si>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</si>
  <si>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</si>
  <si>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</si>
  <si>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</si>
  <si>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</si>
  <si>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</si>
  <si>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</si>
  <si>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</si>
  <si>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</si>
  <si>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</si>
  <si>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</si>
  <si>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</si>
  <si>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</si>
  <si>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</si>
  <si>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</si>
  <si>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</si>
  <si>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</si>
  <si>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</si>
  <si>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</si>
  <si>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</si>
  <si>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</si>
  <si>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</si>
  <si>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</si>
  <si>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</si>
  <si>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</si>
  <si>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</si>
  <si>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</si>
  <si>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</si>
  <si>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</si>
  <si>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</si>
  <si>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</si>
  <si>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</si>
  <si>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</si>
  <si>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</si>
  <si>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</si>
  <si>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</si>
  <si>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</si>
  <si>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</si>
  <si>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</si>
  <si>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</si>
  <si>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</si>
  <si>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</si>
  <si>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</si>
  <si>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</si>
  <si>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</si>
  <si>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</si>
  <si>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</si>
  <si>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</si>
  <si>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</si>
  <si>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</si>
  <si>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</si>
  <si>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</si>
  <si>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</si>
  <si>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</si>
  <si>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</si>
  <si>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</si>
  <si>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</si>
  <si>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</si>
  <si>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</si>
  <si>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</si>
  <si>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</si>
  <si>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</si>
  <si>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</si>
  <si>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</si>
  <si>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</si>
  <si>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</si>
  <si>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</si>
  <si>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</si>
  <si>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</si>
  <si>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</si>
  <si>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</si>
  <si>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</si>
  <si>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</si>
  <si>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</si>
  <si>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</si>
  <si>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</si>
  <si>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</si>
  <si>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</si>
  <si>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</si>
  <si>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</si>
  <si>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</si>
  <si>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</si>
  <si>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</si>
  <si>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</si>
  <si>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</si>
  <si>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</si>
  <si>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</si>
  <si>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</si>
  <si>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</si>
  <si>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</si>
  <si>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</si>
  <si>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</si>
  <si>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</si>
  <si>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</si>
  <si>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</si>
  <si>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</si>
  <si>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</si>
  <si>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</si>
  <si>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</si>
  <si>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</si>
  <si>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</si>
  <si>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</si>
  <si>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</si>
  <si>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</si>
  <si>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</si>
  <si>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</si>
  <si>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</si>
  <si>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</si>
  <si>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</si>
  <si>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</si>
  <si>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</si>
  <si>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</si>
  <si>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</si>
  <si>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</si>
  <si>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</si>
  <si>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</si>
  <si>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</si>
  <si>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</si>
  <si>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</si>
  <si>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</si>
  <si>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</si>
  <si>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</si>
  <si>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</si>
  <si>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</si>
  <si>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</si>
  <si>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</si>
  <si>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</si>
  <si>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</si>
  <si>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</si>
  <si>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</si>
  <si>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</si>
  <si>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</si>
  <si>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</si>
  <si>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</si>
  <si>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</si>
  <si>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</si>
  <si>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</si>
  <si>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</si>
  <si>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</si>
  <si>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</si>
  <si>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48N</t>
  </si>
  <si>
    <t>47N</t>
  </si>
  <si>
    <t>47E</t>
  </si>
  <si>
    <t>48E</t>
  </si>
  <si>
    <t xml:space="preserve"> Sistema para el Desarrollo Integral de la Familia del Municipio de Santiago Maravatío, Gto.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</si>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</sst>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1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>
      <alignment vertical="center"/>
    </xf>
    <xf numFmtId="43" fontId="0" fillId="0" borderId="5" xfId="3" applyFont="1" applyBorder="1"/>
    <xf numFmtId="0" fontId="4" fillId="0" borderId="2" xfId="1" applyFont="1" applyFill="1" applyBorder="1" applyAlignment="1">
      <alignment horizontal="left" vertical="top"/>
    </xf>
    <xf numFmtId="43" fontId="5" fillId="3" borderId="4" xfId="3" applyFont="1" applyFill="1" applyBorder="1" applyAlignment="1" applyProtection="1">
      <alignment vertical="center"/>
      <protection locked="0"/>
    </xf>
    <xf numFmtId="43" fontId="5" fillId="4" borderId="4" xfId="3" applyFont="1" applyFill="1" applyBorder="1" applyAlignment="1" applyProtection="1">
      <alignment vertical="center"/>
      <protection locked="0"/>
    </xf>
    <xf numFmtId="43" fontId="0" fillId="4" borderId="4" xfId="3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0"/>
  <sheetViews>
    <sheetView showGridLines="0" tabSelected="1" zoomScale="85" zoomScaleNormal="85" workbookViewId="0">
      <selection sqref="A1:XFD1"/>
    </sheetView>
  </sheetViews>
  <sheetFormatPr baseColWidth="10" defaultRowHeight="15" x14ac:dyDescent="0.25"/>
  <cols>
    <col min="1" max="1" width="90.28515625" customWidth="1"/>
    <col min="2" max="5" width="21" customWidth="1"/>
    <col min="6" max="6" width="20.85546875" customWidth="1"/>
    <col min="7" max="7" width="21" customWidth="1"/>
  </cols>
  <sheetData>
    <row r="1" spans="1:8" x14ac:dyDescent="0.25">
      <c r="A1" s="40" t="s">
        <v>213</v>
      </c>
      <c r="B1" s="40"/>
      <c r="C1" s="40"/>
      <c r="D1" s="40"/>
      <c r="E1" s="40"/>
      <c r="F1" s="40"/>
      <c r="G1" s="40"/>
    </row>
    <row r="2" spans="1:8" x14ac:dyDescent="0.25">
      <c r="A2" s="41" t="s">
        <v>0</v>
      </c>
      <c r="B2" s="41"/>
      <c r="C2" s="41"/>
      <c r="D2" s="41"/>
      <c r="E2" s="41"/>
      <c r="F2" s="41"/>
      <c r="G2" s="41"/>
    </row>
    <row r="3" spans="1:8" x14ac:dyDescent="0.25">
      <c r="A3" s="41" t="s">
        <v>1</v>
      </c>
      <c r="B3" s="41"/>
      <c r="C3" s="41"/>
      <c r="D3" s="41"/>
      <c r="E3" s="41"/>
      <c r="F3" s="41"/>
      <c r="G3" s="41"/>
    </row>
    <row r="4" spans="1:8" x14ac:dyDescent="0.25">
      <c r="A4" s="42" t="s">
        <v>214</v>
      </c>
      <c r="B4" s="42"/>
      <c r="C4" s="42"/>
      <c r="D4" s="42"/>
      <c r="E4" s="42"/>
      <c r="F4" s="42"/>
      <c r="G4" s="42"/>
    </row>
    <row r="5" spans="1:8" x14ac:dyDescent="0.25">
      <c r="A5" s="43" t="s">
        <v>2</v>
      </c>
      <c r="B5" s="43"/>
      <c r="C5" s="43"/>
      <c r="D5" s="43"/>
      <c r="E5" s="43"/>
      <c r="F5" s="43"/>
      <c r="G5" s="43"/>
    </row>
    <row r="6" spans="1:8" x14ac:dyDescent="0.25">
      <c r="A6" s="38" t="s">
        <v>3</v>
      </c>
      <c r="B6" s="38" t="s">
        <v>4</v>
      </c>
      <c r="C6" s="38"/>
      <c r="D6" s="38"/>
      <c r="E6" s="38"/>
      <c r="F6" s="38"/>
      <c r="G6" s="39" t="s">
        <v>5</v>
      </c>
    </row>
    <row r="7" spans="1:8" ht="30" x14ac:dyDescent="0.25">
      <c r="A7" s="38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8"/>
    </row>
    <row r="8" spans="1:8" x14ac:dyDescent="0.25">
      <c r="A8" s="7" t="s">
        <v>11</v>
      </c>
      <c r="B8" s="30">
        <f>B9+B17+B188+B27+B37+B47+B57+B61+B70+B74</f>
        <v>6481920.3099999996</v>
      </c>
      <c r="C8" s="30">
        <f t="shared" ref="C8:G8" si="0">C9+C17+C188+C27+C37+C47+C57+C61+C70+C74</f>
        <v>1140629</v>
      </c>
      <c r="D8" s="30">
        <f t="shared" si="0"/>
        <v>7622549.3100000005</v>
      </c>
      <c r="E8" s="30">
        <f t="shared" si="0"/>
        <v>6941119.3999999994</v>
      </c>
      <c r="F8" s="30">
        <f t="shared" si="0"/>
        <v>6941119.3999999994</v>
      </c>
      <c r="G8" s="30">
        <f t="shared" si="0"/>
        <v>681429.91</v>
      </c>
    </row>
    <row r="9" spans="1:8" x14ac:dyDescent="0.25">
      <c r="A9" s="8" t="s">
        <v>12</v>
      </c>
      <c r="B9" s="31">
        <f>SUM(B10:B16)</f>
        <v>4544539.26</v>
      </c>
      <c r="C9" s="31">
        <f t="shared" ref="C9:G9" si="1">SUM(C10:C16)</f>
        <v>615335.81000000006</v>
      </c>
      <c r="D9" s="31">
        <f t="shared" si="1"/>
        <v>5159875.07</v>
      </c>
      <c r="E9" s="31">
        <f t="shared" si="1"/>
        <v>4798103.8099999996</v>
      </c>
      <c r="F9" s="31">
        <f t="shared" si="1"/>
        <v>4798103.8099999996</v>
      </c>
      <c r="G9" s="31">
        <f t="shared" si="1"/>
        <v>361771.26000000013</v>
      </c>
    </row>
    <row r="10" spans="1:8" x14ac:dyDescent="0.25">
      <c r="A10" s="9" t="s">
        <v>13</v>
      </c>
      <c r="B10" s="36">
        <v>3455599.68</v>
      </c>
      <c r="C10" s="36">
        <v>0</v>
      </c>
      <c r="D10" s="31">
        <f>B10+C10</f>
        <v>3455599.68</v>
      </c>
      <c r="E10" s="36">
        <v>3342370.31</v>
      </c>
      <c r="F10" s="36">
        <v>3342370.31</v>
      </c>
      <c r="G10" s="31">
        <f>D10-E10</f>
        <v>113229.37000000011</v>
      </c>
      <c r="H10" s="12" t="s">
        <v>87</v>
      </c>
    </row>
    <row r="11" spans="1:8" x14ac:dyDescent="0.25">
      <c r="A11" s="9" t="s">
        <v>14</v>
      </c>
      <c r="B11" s="36">
        <v>347371.29</v>
      </c>
      <c r="C11" s="36">
        <v>42000</v>
      </c>
      <c r="D11" s="31">
        <f t="shared" ref="D11:D16" si="2">B11+C11</f>
        <v>389371.29</v>
      </c>
      <c r="E11" s="36">
        <v>278433.3</v>
      </c>
      <c r="F11" s="36">
        <v>278433.3</v>
      </c>
      <c r="G11" s="31">
        <f t="shared" ref="G11:G16" si="3">D11-E11</f>
        <v>110937.98999999999</v>
      </c>
      <c r="H11" s="12" t="s">
        <v>88</v>
      </c>
    </row>
    <row r="12" spans="1:8" x14ac:dyDescent="0.25">
      <c r="A12" s="9" t="s">
        <v>15</v>
      </c>
      <c r="B12" s="36">
        <v>740568.29</v>
      </c>
      <c r="C12" s="36">
        <v>-155000</v>
      </c>
      <c r="D12" s="31">
        <f t="shared" si="2"/>
        <v>585568.29</v>
      </c>
      <c r="E12" s="36">
        <v>558721.65</v>
      </c>
      <c r="F12" s="36">
        <v>558721.65</v>
      </c>
      <c r="G12" s="31">
        <f t="shared" si="3"/>
        <v>26846.640000000014</v>
      </c>
      <c r="H12" s="12" t="s">
        <v>89</v>
      </c>
    </row>
    <row r="13" spans="1:8" x14ac:dyDescent="0.25">
      <c r="A13" s="9" t="s">
        <v>16</v>
      </c>
      <c r="B13" s="37"/>
      <c r="C13" s="37"/>
      <c r="D13" s="31">
        <f t="shared" si="2"/>
        <v>0</v>
      </c>
      <c r="E13" s="37"/>
      <c r="F13" s="37"/>
      <c r="G13" s="31">
        <f t="shared" si="3"/>
        <v>0</v>
      </c>
      <c r="H13" s="12" t="s">
        <v>90</v>
      </c>
    </row>
    <row r="14" spans="1:8" x14ac:dyDescent="0.25">
      <c r="A14" s="9" t="s">
        <v>17</v>
      </c>
      <c r="B14" s="36">
        <v>1000</v>
      </c>
      <c r="C14" s="36">
        <v>728335.81</v>
      </c>
      <c r="D14" s="31">
        <f t="shared" si="2"/>
        <v>729335.81</v>
      </c>
      <c r="E14" s="36">
        <v>618578.55000000005</v>
      </c>
      <c r="F14" s="36">
        <v>618578.55000000005</v>
      </c>
      <c r="G14" s="31">
        <f t="shared" si="3"/>
        <v>110757.26000000001</v>
      </c>
      <c r="H14" s="12" t="s">
        <v>91</v>
      </c>
    </row>
    <row r="15" spans="1:8" x14ac:dyDescent="0.25">
      <c r="A15" s="9" t="s">
        <v>18</v>
      </c>
      <c r="B15" s="37"/>
      <c r="C15" s="37"/>
      <c r="D15" s="31">
        <f t="shared" si="2"/>
        <v>0</v>
      </c>
      <c r="E15" s="37"/>
      <c r="F15" s="37"/>
      <c r="G15" s="31">
        <f t="shared" si="3"/>
        <v>0</v>
      </c>
      <c r="H15" s="12" t="s">
        <v>92</v>
      </c>
    </row>
    <row r="16" spans="1:8" x14ac:dyDescent="0.25">
      <c r="A16" s="9" t="s">
        <v>19</v>
      </c>
      <c r="B16" s="37"/>
      <c r="C16" s="37"/>
      <c r="D16" s="31">
        <f t="shared" si="2"/>
        <v>0</v>
      </c>
      <c r="E16" s="37"/>
      <c r="F16" s="37"/>
      <c r="G16" s="31">
        <f t="shared" si="3"/>
        <v>0</v>
      </c>
      <c r="H16" s="12" t="s">
        <v>93</v>
      </c>
    </row>
    <row r="17" spans="1:8" x14ac:dyDescent="0.25">
      <c r="A17" s="8" t="s">
        <v>20</v>
      </c>
      <c r="B17" s="31">
        <f>SUM(B18:B26)</f>
        <v>788114.86</v>
      </c>
      <c r="C17" s="31">
        <f t="shared" ref="C17:G17" si="4">SUM(C18:C26)</f>
        <v>107250</v>
      </c>
      <c r="D17" s="31">
        <f t="shared" si="4"/>
        <v>895364.86</v>
      </c>
      <c r="E17" s="31">
        <f t="shared" si="4"/>
        <v>790510.62</v>
      </c>
      <c r="F17" s="31">
        <f t="shared" si="4"/>
        <v>790510.62</v>
      </c>
      <c r="G17" s="31">
        <f t="shared" si="4"/>
        <v>104854.24000000002</v>
      </c>
    </row>
    <row r="18" spans="1:8" x14ac:dyDescent="0.25">
      <c r="A18" s="9" t="s">
        <v>21</v>
      </c>
      <c r="B18" s="36">
        <v>117500</v>
      </c>
      <c r="C18" s="36">
        <v>57250</v>
      </c>
      <c r="D18" s="31">
        <f t="shared" ref="D18:D26" si="5">B18+C18</f>
        <v>174750</v>
      </c>
      <c r="E18" s="36">
        <v>165089.5</v>
      </c>
      <c r="F18" s="36">
        <v>165089.5</v>
      </c>
      <c r="G18" s="31">
        <f t="shared" ref="G18:G26" si="6">D18-E18</f>
        <v>9660.5</v>
      </c>
      <c r="H18" s="13" t="s">
        <v>94</v>
      </c>
    </row>
    <row r="19" spans="1:8" x14ac:dyDescent="0.25">
      <c r="A19" s="9" t="s">
        <v>22</v>
      </c>
      <c r="B19" s="36">
        <v>18500</v>
      </c>
      <c r="C19" s="36">
        <v>0</v>
      </c>
      <c r="D19" s="31">
        <f t="shared" si="5"/>
        <v>18500</v>
      </c>
      <c r="E19" s="36">
        <v>17996.73</v>
      </c>
      <c r="F19" s="36">
        <v>17996.73</v>
      </c>
      <c r="G19" s="31">
        <f t="shared" si="6"/>
        <v>503.27000000000044</v>
      </c>
      <c r="H19" s="13" t="s">
        <v>95</v>
      </c>
    </row>
    <row r="20" spans="1:8" x14ac:dyDescent="0.25">
      <c r="A20" s="9" t="s">
        <v>23</v>
      </c>
      <c r="B20" s="37"/>
      <c r="C20" s="37"/>
      <c r="D20" s="31">
        <f t="shared" si="5"/>
        <v>0</v>
      </c>
      <c r="E20" s="37"/>
      <c r="F20" s="37"/>
      <c r="G20" s="31">
        <f t="shared" si="6"/>
        <v>0</v>
      </c>
      <c r="H20" s="13" t="s">
        <v>96</v>
      </c>
    </row>
    <row r="21" spans="1:8" x14ac:dyDescent="0.25">
      <c r="A21" s="9" t="s">
        <v>24</v>
      </c>
      <c r="B21" s="37"/>
      <c r="C21" s="37"/>
      <c r="D21" s="31">
        <f t="shared" si="5"/>
        <v>0</v>
      </c>
      <c r="E21" s="37"/>
      <c r="F21" s="37"/>
      <c r="G21" s="31">
        <f t="shared" si="6"/>
        <v>0</v>
      </c>
      <c r="H21" s="13" t="s">
        <v>97</v>
      </c>
    </row>
    <row r="22" spans="1:8" x14ac:dyDescent="0.25">
      <c r="A22" s="9" t="s">
        <v>25</v>
      </c>
      <c r="B22" s="36">
        <v>59114.86</v>
      </c>
      <c r="C22" s="36">
        <v>20000</v>
      </c>
      <c r="D22" s="31">
        <f t="shared" si="5"/>
        <v>79114.86</v>
      </c>
      <c r="E22" s="36">
        <v>50098.68</v>
      </c>
      <c r="F22" s="36">
        <v>50098.68</v>
      </c>
      <c r="G22" s="31">
        <f t="shared" si="6"/>
        <v>29016.18</v>
      </c>
      <c r="H22" s="13" t="s">
        <v>98</v>
      </c>
    </row>
    <row r="23" spans="1:8" x14ac:dyDescent="0.25">
      <c r="A23" s="9" t="s">
        <v>26</v>
      </c>
      <c r="B23" s="36">
        <v>360000</v>
      </c>
      <c r="C23" s="36">
        <v>-30000</v>
      </c>
      <c r="D23" s="31">
        <f t="shared" si="5"/>
        <v>330000</v>
      </c>
      <c r="E23" s="36">
        <v>291605.84999999998</v>
      </c>
      <c r="F23" s="36">
        <v>291605.84999999998</v>
      </c>
      <c r="G23" s="31">
        <f t="shared" si="6"/>
        <v>38394.150000000023</v>
      </c>
      <c r="H23" s="13" t="s">
        <v>99</v>
      </c>
    </row>
    <row r="24" spans="1:8" x14ac:dyDescent="0.25">
      <c r="A24" s="9" t="s">
        <v>27</v>
      </c>
      <c r="B24" s="36">
        <v>25000</v>
      </c>
      <c r="C24" s="36">
        <v>15000</v>
      </c>
      <c r="D24" s="31">
        <f t="shared" si="5"/>
        <v>40000</v>
      </c>
      <c r="E24" s="36">
        <v>36338.1</v>
      </c>
      <c r="F24" s="36">
        <v>36338.1</v>
      </c>
      <c r="G24" s="31">
        <f t="shared" si="6"/>
        <v>3661.9000000000015</v>
      </c>
      <c r="H24" s="13" t="s">
        <v>100</v>
      </c>
    </row>
    <row r="25" spans="1:8" x14ac:dyDescent="0.25">
      <c r="A25" s="9" t="s">
        <v>28</v>
      </c>
      <c r="B25" s="37"/>
      <c r="C25" s="37"/>
      <c r="D25" s="31">
        <f t="shared" si="5"/>
        <v>0</v>
      </c>
      <c r="E25" s="37"/>
      <c r="F25" s="37"/>
      <c r="G25" s="31">
        <f t="shared" si="6"/>
        <v>0</v>
      </c>
      <c r="H25" s="13" t="s">
        <v>101</v>
      </c>
    </row>
    <row r="26" spans="1:8" x14ac:dyDescent="0.25">
      <c r="A26" s="9" t="s">
        <v>29</v>
      </c>
      <c r="B26" s="36">
        <v>208000</v>
      </c>
      <c r="C26" s="36">
        <v>45000</v>
      </c>
      <c r="D26" s="31">
        <f t="shared" si="5"/>
        <v>253000</v>
      </c>
      <c r="E26" s="36">
        <v>229381.76000000001</v>
      </c>
      <c r="F26" s="36">
        <v>229381.76000000001</v>
      </c>
      <c r="G26" s="31">
        <f t="shared" si="6"/>
        <v>23618.239999999991</v>
      </c>
      <c r="H26" s="13" t="s">
        <v>102</v>
      </c>
    </row>
    <row r="27" spans="1:8" x14ac:dyDescent="0.25">
      <c r="A27" s="8" t="s">
        <v>30</v>
      </c>
      <c r="B27" s="31">
        <f>SUM(B28:B36)</f>
        <v>380884.18</v>
      </c>
      <c r="C27" s="31">
        <f t="shared" ref="C27:G27" si="7">SUM(C28:C36)</f>
        <v>155103</v>
      </c>
      <c r="D27" s="31">
        <f t="shared" si="7"/>
        <v>535987.17999999993</v>
      </c>
      <c r="E27" s="31">
        <f t="shared" si="7"/>
        <v>432563.08</v>
      </c>
      <c r="F27" s="31">
        <f t="shared" si="7"/>
        <v>432563.08</v>
      </c>
      <c r="G27" s="31">
        <f t="shared" si="7"/>
        <v>103424.09999999999</v>
      </c>
    </row>
    <row r="28" spans="1:8" x14ac:dyDescent="0.25">
      <c r="A28" s="9" t="s">
        <v>31</v>
      </c>
      <c r="B28" s="36">
        <v>23000</v>
      </c>
      <c r="C28" s="36">
        <v>1102</v>
      </c>
      <c r="D28" s="31">
        <f t="shared" ref="D28:D81" si="8">B28+C28</f>
        <v>24102</v>
      </c>
      <c r="E28" s="36">
        <v>22641</v>
      </c>
      <c r="F28" s="36">
        <v>22641</v>
      </c>
      <c r="G28" s="31">
        <f t="shared" ref="G28:G36" si="9">D28-E28</f>
        <v>1461</v>
      </c>
      <c r="H28" s="14" t="s">
        <v>103</v>
      </c>
    </row>
    <row r="29" spans="1:8" x14ac:dyDescent="0.25">
      <c r="A29" s="9" t="s">
        <v>32</v>
      </c>
      <c r="B29" s="36">
        <v>0</v>
      </c>
      <c r="C29" s="36">
        <v>15000</v>
      </c>
      <c r="D29" s="31">
        <f t="shared" si="8"/>
        <v>15000</v>
      </c>
      <c r="E29" s="36">
        <v>15000</v>
      </c>
      <c r="F29" s="36">
        <v>15000</v>
      </c>
      <c r="G29" s="31">
        <f t="shared" si="9"/>
        <v>0</v>
      </c>
      <c r="H29" s="14" t="s">
        <v>104</v>
      </c>
    </row>
    <row r="30" spans="1:8" x14ac:dyDescent="0.25">
      <c r="A30" s="9" t="s">
        <v>33</v>
      </c>
      <c r="B30" s="36">
        <v>35000</v>
      </c>
      <c r="C30" s="36">
        <v>0</v>
      </c>
      <c r="D30" s="31">
        <f t="shared" si="8"/>
        <v>35000</v>
      </c>
      <c r="E30" s="36">
        <v>23599.98</v>
      </c>
      <c r="F30" s="36">
        <v>23599.98</v>
      </c>
      <c r="G30" s="31">
        <f t="shared" si="9"/>
        <v>11400.02</v>
      </c>
      <c r="H30" s="14" t="s">
        <v>105</v>
      </c>
    </row>
    <row r="31" spans="1:8" x14ac:dyDescent="0.25">
      <c r="A31" s="9" t="s">
        <v>34</v>
      </c>
      <c r="B31" s="36">
        <v>42000</v>
      </c>
      <c r="C31" s="36">
        <v>-2</v>
      </c>
      <c r="D31" s="31">
        <f t="shared" si="8"/>
        <v>41998</v>
      </c>
      <c r="E31" s="36">
        <v>30354.45</v>
      </c>
      <c r="F31" s="36">
        <v>30354.45</v>
      </c>
      <c r="G31" s="31">
        <f t="shared" si="9"/>
        <v>11643.55</v>
      </c>
      <c r="H31" s="14" t="s">
        <v>106</v>
      </c>
    </row>
    <row r="32" spans="1:8" x14ac:dyDescent="0.25">
      <c r="A32" s="9" t="s">
        <v>35</v>
      </c>
      <c r="B32" s="36">
        <v>28000</v>
      </c>
      <c r="C32" s="36">
        <v>26160</v>
      </c>
      <c r="D32" s="31">
        <f t="shared" si="8"/>
        <v>54160</v>
      </c>
      <c r="E32" s="36">
        <v>44363.35</v>
      </c>
      <c r="F32" s="36">
        <v>44363.35</v>
      </c>
      <c r="G32" s="31">
        <f t="shared" si="9"/>
        <v>9796.6500000000015</v>
      </c>
      <c r="H32" s="14" t="s">
        <v>107</v>
      </c>
    </row>
    <row r="33" spans="1:8" x14ac:dyDescent="0.25">
      <c r="A33" s="9" t="s">
        <v>36</v>
      </c>
      <c r="B33" s="37"/>
      <c r="C33" s="37"/>
      <c r="D33" s="31">
        <f t="shared" si="8"/>
        <v>0</v>
      </c>
      <c r="E33" s="37"/>
      <c r="F33" s="37"/>
      <c r="G33" s="31">
        <f t="shared" si="9"/>
        <v>0</v>
      </c>
      <c r="H33" s="14" t="s">
        <v>108</v>
      </c>
    </row>
    <row r="34" spans="1:8" x14ac:dyDescent="0.25">
      <c r="A34" s="9" t="s">
        <v>37</v>
      </c>
      <c r="B34" s="36">
        <v>40000</v>
      </c>
      <c r="C34" s="36">
        <v>20000</v>
      </c>
      <c r="D34" s="31">
        <f t="shared" si="8"/>
        <v>60000</v>
      </c>
      <c r="E34" s="36">
        <v>35294</v>
      </c>
      <c r="F34" s="36">
        <v>35294</v>
      </c>
      <c r="G34" s="31">
        <f t="shared" si="9"/>
        <v>24706</v>
      </c>
      <c r="H34" s="14" t="s">
        <v>109</v>
      </c>
    </row>
    <row r="35" spans="1:8" x14ac:dyDescent="0.25">
      <c r="A35" s="9" t="s">
        <v>38</v>
      </c>
      <c r="B35" s="36">
        <v>97399.76</v>
      </c>
      <c r="C35" s="36">
        <v>35000</v>
      </c>
      <c r="D35" s="31">
        <f t="shared" si="8"/>
        <v>132399.76</v>
      </c>
      <c r="E35" s="36">
        <v>120282.3</v>
      </c>
      <c r="F35" s="36">
        <v>120282.3</v>
      </c>
      <c r="G35" s="31">
        <f t="shared" si="9"/>
        <v>12117.460000000006</v>
      </c>
      <c r="H35" s="14" t="s">
        <v>110</v>
      </c>
    </row>
    <row r="36" spans="1:8" x14ac:dyDescent="0.25">
      <c r="A36" s="9" t="s">
        <v>39</v>
      </c>
      <c r="B36" s="36">
        <v>115484.42</v>
      </c>
      <c r="C36" s="36">
        <v>57843</v>
      </c>
      <c r="D36" s="31">
        <f t="shared" si="8"/>
        <v>173327.41999999998</v>
      </c>
      <c r="E36" s="36">
        <v>141028</v>
      </c>
      <c r="F36" s="36">
        <v>141028</v>
      </c>
      <c r="G36" s="31">
        <f t="shared" si="9"/>
        <v>32299.419999999984</v>
      </c>
      <c r="H36" s="14" t="s">
        <v>111</v>
      </c>
    </row>
    <row r="37" spans="1:8" x14ac:dyDescent="0.25">
      <c r="A37" s="8" t="s">
        <v>40</v>
      </c>
      <c r="B37" s="31">
        <f>SUM(B38:B46)</f>
        <v>541322.19999999995</v>
      </c>
      <c r="C37" s="31">
        <f t="shared" ref="C37:G37" si="10">SUM(C38:C46)</f>
        <v>-201500</v>
      </c>
      <c r="D37" s="31">
        <f t="shared" si="10"/>
        <v>339822.19999999995</v>
      </c>
      <c r="E37" s="31">
        <f t="shared" si="10"/>
        <v>249315.22</v>
      </c>
      <c r="F37" s="31">
        <f t="shared" si="10"/>
        <v>249315.22</v>
      </c>
      <c r="G37" s="31">
        <f t="shared" si="10"/>
        <v>90506.979999999952</v>
      </c>
    </row>
    <row r="38" spans="1:8" x14ac:dyDescent="0.25">
      <c r="A38" s="9" t="s">
        <v>41</v>
      </c>
      <c r="B38" s="31"/>
      <c r="C38" s="31"/>
      <c r="D38" s="31">
        <f t="shared" si="8"/>
        <v>0</v>
      </c>
      <c r="E38" s="31"/>
      <c r="F38" s="31"/>
      <c r="G38" s="31">
        <f t="shared" ref="G38:G46" si="11">D38-E38</f>
        <v>0</v>
      </c>
      <c r="H38" s="15" t="s">
        <v>112</v>
      </c>
    </row>
    <row r="39" spans="1:8" x14ac:dyDescent="0.25">
      <c r="A39" s="9" t="s">
        <v>42</v>
      </c>
      <c r="B39" s="31"/>
      <c r="C39" s="31"/>
      <c r="D39" s="31">
        <f t="shared" si="8"/>
        <v>0</v>
      </c>
      <c r="E39" s="31"/>
      <c r="F39" s="31"/>
      <c r="G39" s="31">
        <f t="shared" si="11"/>
        <v>0</v>
      </c>
      <c r="H39" s="15" t="s">
        <v>113</v>
      </c>
    </row>
    <row r="40" spans="1:8" x14ac:dyDescent="0.25">
      <c r="A40" s="9" t="s">
        <v>43</v>
      </c>
      <c r="B40" s="31"/>
      <c r="C40" s="31"/>
      <c r="D40" s="31">
        <f t="shared" si="8"/>
        <v>0</v>
      </c>
      <c r="E40" s="31"/>
      <c r="F40" s="31"/>
      <c r="G40" s="31">
        <f t="shared" si="11"/>
        <v>0</v>
      </c>
      <c r="H40" s="15" t="s">
        <v>114</v>
      </c>
    </row>
    <row r="41" spans="1:8" x14ac:dyDescent="0.25">
      <c r="A41" s="9" t="s">
        <v>44</v>
      </c>
      <c r="B41" s="35">
        <v>541322.19999999995</v>
      </c>
      <c r="C41" s="35">
        <v>-201500</v>
      </c>
      <c r="D41" s="31">
        <f t="shared" si="8"/>
        <v>339822.19999999995</v>
      </c>
      <c r="E41" s="35">
        <v>249315.22</v>
      </c>
      <c r="F41" s="35">
        <v>249315.22</v>
      </c>
      <c r="G41" s="31">
        <f t="shared" si="11"/>
        <v>90506.979999999952</v>
      </c>
      <c r="H41" s="15" t="s">
        <v>115</v>
      </c>
    </row>
    <row r="42" spans="1:8" x14ac:dyDescent="0.25">
      <c r="A42" s="9" t="s">
        <v>45</v>
      </c>
      <c r="B42" s="31"/>
      <c r="C42" s="31"/>
      <c r="D42" s="31">
        <f t="shared" si="8"/>
        <v>0</v>
      </c>
      <c r="E42" s="31"/>
      <c r="F42" s="31"/>
      <c r="G42" s="31">
        <f t="shared" si="11"/>
        <v>0</v>
      </c>
      <c r="H42" s="15" t="s">
        <v>116</v>
      </c>
    </row>
    <row r="43" spans="1:8" x14ac:dyDescent="0.25">
      <c r="A43" s="9" t="s">
        <v>46</v>
      </c>
      <c r="B43" s="31"/>
      <c r="C43" s="31"/>
      <c r="D43" s="31">
        <f t="shared" si="8"/>
        <v>0</v>
      </c>
      <c r="E43" s="31"/>
      <c r="F43" s="31"/>
      <c r="G43" s="31">
        <f t="shared" si="11"/>
        <v>0</v>
      </c>
      <c r="H43" s="15" t="s">
        <v>117</v>
      </c>
    </row>
    <row r="44" spans="1:8" x14ac:dyDescent="0.25">
      <c r="A44" s="9" t="s">
        <v>47</v>
      </c>
      <c r="B44" s="31"/>
      <c r="C44" s="31"/>
      <c r="D44" s="31">
        <f t="shared" si="8"/>
        <v>0</v>
      </c>
      <c r="E44" s="31"/>
      <c r="F44" s="31"/>
      <c r="G44" s="31">
        <f t="shared" si="11"/>
        <v>0</v>
      </c>
      <c r="H44" s="29" t="s">
        <v>210</v>
      </c>
    </row>
    <row r="45" spans="1:8" x14ac:dyDescent="0.25">
      <c r="A45" s="9" t="s">
        <v>48</v>
      </c>
      <c r="B45" s="31"/>
      <c r="C45" s="31"/>
      <c r="D45" s="31">
        <f t="shared" si="8"/>
        <v>0</v>
      </c>
      <c r="E45" s="31"/>
      <c r="F45" s="31"/>
      <c r="G45" s="31">
        <f t="shared" si="11"/>
        <v>0</v>
      </c>
      <c r="H45" s="29" t="s">
        <v>209</v>
      </c>
    </row>
    <row r="46" spans="1:8" x14ac:dyDescent="0.25">
      <c r="A46" s="9" t="s">
        <v>49</v>
      </c>
      <c r="B46" s="31"/>
      <c r="C46" s="31"/>
      <c r="D46" s="31">
        <f t="shared" si="8"/>
        <v>0</v>
      </c>
      <c r="E46" s="31"/>
      <c r="F46" s="37"/>
      <c r="G46" s="31">
        <f t="shared" si="11"/>
        <v>0</v>
      </c>
      <c r="H46" s="15" t="s">
        <v>118</v>
      </c>
    </row>
    <row r="47" spans="1:8" x14ac:dyDescent="0.25">
      <c r="A47" s="8" t="s">
        <v>50</v>
      </c>
      <c r="B47" s="31">
        <f>SUM(B48:B56)</f>
        <v>70000</v>
      </c>
      <c r="C47" s="31">
        <f t="shared" ref="C47:G47" si="12">SUM(C48:C56)</f>
        <v>21500</v>
      </c>
      <c r="D47" s="31">
        <f t="shared" si="12"/>
        <v>91500</v>
      </c>
      <c r="E47" s="31">
        <f t="shared" si="12"/>
        <v>71500</v>
      </c>
      <c r="F47" s="31">
        <f t="shared" si="12"/>
        <v>71500</v>
      </c>
      <c r="G47" s="31">
        <f t="shared" si="12"/>
        <v>20000</v>
      </c>
    </row>
    <row r="48" spans="1:8" x14ac:dyDescent="0.25">
      <c r="A48" s="9" t="s">
        <v>51</v>
      </c>
      <c r="B48" s="36">
        <v>70000</v>
      </c>
      <c r="C48" s="36">
        <v>21500</v>
      </c>
      <c r="D48" s="31">
        <f t="shared" si="8"/>
        <v>91500</v>
      </c>
      <c r="E48" s="35">
        <v>71500</v>
      </c>
      <c r="F48" s="35">
        <v>71500</v>
      </c>
      <c r="G48" s="31">
        <f t="shared" ref="G48:G56" si="13">D48-E48</f>
        <v>20000</v>
      </c>
      <c r="H48" s="16" t="s">
        <v>119</v>
      </c>
    </row>
    <row r="49" spans="1:8" x14ac:dyDescent="0.25">
      <c r="A49" s="9" t="s">
        <v>52</v>
      </c>
      <c r="B49" s="37"/>
      <c r="C49" s="37"/>
      <c r="D49" s="31">
        <f t="shared" si="8"/>
        <v>0</v>
      </c>
      <c r="E49" s="31"/>
      <c r="F49" s="31"/>
      <c r="G49" s="31">
        <f t="shared" si="13"/>
        <v>0</v>
      </c>
      <c r="H49" s="16" t="s">
        <v>120</v>
      </c>
    </row>
    <row r="50" spans="1:8" x14ac:dyDescent="0.25">
      <c r="A50" s="9" t="s">
        <v>53</v>
      </c>
      <c r="B50" s="37"/>
      <c r="C50" s="37"/>
      <c r="D50" s="31">
        <f t="shared" si="8"/>
        <v>0</v>
      </c>
      <c r="E50" s="31"/>
      <c r="F50" s="31"/>
      <c r="G50" s="31">
        <f t="shared" si="13"/>
        <v>0</v>
      </c>
      <c r="H50" s="16" t="s">
        <v>121</v>
      </c>
    </row>
    <row r="51" spans="1:8" x14ac:dyDescent="0.25">
      <c r="A51" s="9" t="s">
        <v>54</v>
      </c>
      <c r="B51" s="37"/>
      <c r="C51" s="37"/>
      <c r="D51" s="31">
        <f t="shared" si="8"/>
        <v>0</v>
      </c>
      <c r="E51" s="31"/>
      <c r="F51" s="31"/>
      <c r="G51" s="31">
        <f t="shared" si="13"/>
        <v>0</v>
      </c>
      <c r="H51" s="16" t="s">
        <v>122</v>
      </c>
    </row>
    <row r="52" spans="1:8" x14ac:dyDescent="0.25">
      <c r="A52" s="9" t="s">
        <v>55</v>
      </c>
      <c r="B52" s="37"/>
      <c r="C52" s="37"/>
      <c r="D52" s="31">
        <f t="shared" si="8"/>
        <v>0</v>
      </c>
      <c r="E52" s="31"/>
      <c r="F52" s="31"/>
      <c r="G52" s="31">
        <f t="shared" si="13"/>
        <v>0</v>
      </c>
      <c r="H52" s="16" t="s">
        <v>123</v>
      </c>
    </row>
    <row r="53" spans="1:8" x14ac:dyDescent="0.25">
      <c r="A53" s="9" t="s">
        <v>56</v>
      </c>
      <c r="B53" s="37"/>
      <c r="C53" s="37"/>
      <c r="D53" s="31">
        <f t="shared" si="8"/>
        <v>0</v>
      </c>
      <c r="E53" s="31"/>
      <c r="F53" s="31"/>
      <c r="G53" s="31">
        <f t="shared" si="13"/>
        <v>0</v>
      </c>
      <c r="H53" s="16" t="s">
        <v>124</v>
      </c>
    </row>
    <row r="54" spans="1:8" x14ac:dyDescent="0.25">
      <c r="A54" s="9" t="s">
        <v>57</v>
      </c>
      <c r="B54" s="37"/>
      <c r="C54" s="37"/>
      <c r="D54" s="31">
        <f t="shared" si="8"/>
        <v>0</v>
      </c>
      <c r="E54" s="31"/>
      <c r="F54" s="31"/>
      <c r="G54" s="31">
        <f t="shared" si="13"/>
        <v>0</v>
      </c>
      <c r="H54" s="16" t="s">
        <v>125</v>
      </c>
    </row>
    <row r="55" spans="1:8" x14ac:dyDescent="0.25">
      <c r="A55" s="9" t="s">
        <v>58</v>
      </c>
      <c r="B55" s="37"/>
      <c r="C55" s="37"/>
      <c r="D55" s="31">
        <f t="shared" si="8"/>
        <v>0</v>
      </c>
      <c r="E55" s="31"/>
      <c r="F55" s="31"/>
      <c r="G55" s="31">
        <f t="shared" si="13"/>
        <v>0</v>
      </c>
      <c r="H55" s="16" t="s">
        <v>126</v>
      </c>
    </row>
    <row r="56" spans="1:8" x14ac:dyDescent="0.25">
      <c r="A56" s="9" t="s">
        <v>59</v>
      </c>
      <c r="B56" s="37"/>
      <c r="C56" s="37"/>
      <c r="D56" s="31">
        <f t="shared" si="8"/>
        <v>0</v>
      </c>
      <c r="E56" s="31"/>
      <c r="F56" s="31"/>
      <c r="G56" s="31">
        <f t="shared" si="13"/>
        <v>0</v>
      </c>
      <c r="H56" s="16" t="s">
        <v>127</v>
      </c>
    </row>
    <row r="57" spans="1:8" x14ac:dyDescent="0.25">
      <c r="A57" s="8" t="s">
        <v>60</v>
      </c>
      <c r="B57" s="31">
        <f>SUM(B58:B60)</f>
        <v>0</v>
      </c>
      <c r="C57" s="31">
        <f t="shared" ref="C57:G57" si="14">SUM(C58:C60)</f>
        <v>600000</v>
      </c>
      <c r="D57" s="31">
        <f t="shared" si="14"/>
        <v>600000</v>
      </c>
      <c r="E57" s="31">
        <f t="shared" si="14"/>
        <v>599126.67000000004</v>
      </c>
      <c r="F57" s="31">
        <f t="shared" si="14"/>
        <v>599126.67000000004</v>
      </c>
      <c r="G57" s="31">
        <f t="shared" si="14"/>
        <v>873.32999999995809</v>
      </c>
    </row>
    <row r="58" spans="1:8" x14ac:dyDescent="0.25">
      <c r="A58" s="9" t="s">
        <v>61</v>
      </c>
      <c r="B58" s="37"/>
      <c r="C58" s="37"/>
      <c r="D58" s="31">
        <f t="shared" si="8"/>
        <v>0</v>
      </c>
      <c r="E58" s="37"/>
      <c r="F58" s="37"/>
      <c r="G58" s="31">
        <f t="shared" ref="G58:G60" si="15">D58-E58</f>
        <v>0</v>
      </c>
      <c r="H58" s="17" t="s">
        <v>128</v>
      </c>
    </row>
    <row r="59" spans="1:8" x14ac:dyDescent="0.25">
      <c r="A59" s="9" t="s">
        <v>62</v>
      </c>
      <c r="B59" s="36">
        <v>0</v>
      </c>
      <c r="C59" s="36">
        <v>600000</v>
      </c>
      <c r="D59" s="31">
        <f t="shared" si="8"/>
        <v>600000</v>
      </c>
      <c r="E59" s="36">
        <v>599126.67000000004</v>
      </c>
      <c r="F59" s="36">
        <v>599126.67000000004</v>
      </c>
      <c r="G59" s="31">
        <f t="shared" si="15"/>
        <v>873.32999999995809</v>
      </c>
      <c r="H59" s="17" t="s">
        <v>129</v>
      </c>
    </row>
    <row r="60" spans="1:8" x14ac:dyDescent="0.25">
      <c r="A60" s="9" t="s">
        <v>63</v>
      </c>
      <c r="B60" s="37"/>
      <c r="C60" s="37"/>
      <c r="D60" s="31">
        <f t="shared" si="8"/>
        <v>0</v>
      </c>
      <c r="E60" s="37"/>
      <c r="F60" s="37"/>
      <c r="G60" s="31">
        <f t="shared" si="15"/>
        <v>0</v>
      </c>
      <c r="H60" s="17" t="s">
        <v>130</v>
      </c>
    </row>
    <row r="61" spans="1:8" x14ac:dyDescent="0.25">
      <c r="A61" s="8" t="s">
        <v>64</v>
      </c>
      <c r="B61" s="31">
        <f>SUM(B62:B66,B68:B69)</f>
        <v>157059.81</v>
      </c>
      <c r="C61" s="31">
        <f t="shared" ref="C61:G61" si="16">SUM(C62:C66,C68:C69)</f>
        <v>-157059.81</v>
      </c>
      <c r="D61" s="31">
        <f t="shared" si="16"/>
        <v>0</v>
      </c>
      <c r="E61" s="31">
        <f t="shared" si="16"/>
        <v>0</v>
      </c>
      <c r="F61" s="31">
        <f t="shared" si="16"/>
        <v>0</v>
      </c>
      <c r="G61" s="31">
        <f t="shared" si="16"/>
        <v>0</v>
      </c>
    </row>
    <row r="62" spans="1:8" x14ac:dyDescent="0.25">
      <c r="A62" s="9" t="s">
        <v>65</v>
      </c>
      <c r="B62" s="31"/>
      <c r="C62" s="31"/>
      <c r="D62" s="31">
        <f t="shared" si="8"/>
        <v>0</v>
      </c>
      <c r="E62" s="31"/>
      <c r="F62" s="31"/>
      <c r="G62" s="31">
        <f t="shared" ref="G62:G69" si="17">D62-E62</f>
        <v>0</v>
      </c>
      <c r="H62" s="18" t="s">
        <v>131</v>
      </c>
    </row>
    <row r="63" spans="1:8" x14ac:dyDescent="0.25">
      <c r="A63" s="9" t="s">
        <v>66</v>
      </c>
      <c r="B63" s="31"/>
      <c r="C63" s="31"/>
      <c r="D63" s="31">
        <f t="shared" si="8"/>
        <v>0</v>
      </c>
      <c r="E63" s="31"/>
      <c r="F63" s="31"/>
      <c r="G63" s="31">
        <f t="shared" si="17"/>
        <v>0</v>
      </c>
      <c r="H63" s="18" t="s">
        <v>132</v>
      </c>
    </row>
    <row r="64" spans="1:8" x14ac:dyDescent="0.25">
      <c r="A64" s="9" t="s">
        <v>67</v>
      </c>
      <c r="B64" s="31"/>
      <c r="C64" s="31"/>
      <c r="D64" s="31">
        <f t="shared" si="8"/>
        <v>0</v>
      </c>
      <c r="E64" s="31"/>
      <c r="F64" s="31"/>
      <c r="G64" s="31">
        <f t="shared" si="17"/>
        <v>0</v>
      </c>
      <c r="H64" s="18" t="s">
        <v>133</v>
      </c>
    </row>
    <row r="65" spans="1:8" x14ac:dyDescent="0.25">
      <c r="A65" s="9" t="s">
        <v>68</v>
      </c>
      <c r="B65" s="31"/>
      <c r="C65" s="31"/>
      <c r="D65" s="31">
        <f t="shared" si="8"/>
        <v>0</v>
      </c>
      <c r="E65" s="31"/>
      <c r="F65" s="31"/>
      <c r="G65" s="31">
        <f t="shared" si="17"/>
        <v>0</v>
      </c>
      <c r="H65" s="18" t="s">
        <v>134</v>
      </c>
    </row>
    <row r="66" spans="1:8" x14ac:dyDescent="0.25">
      <c r="A66" s="9" t="s">
        <v>69</v>
      </c>
      <c r="B66" s="31"/>
      <c r="C66" s="31"/>
      <c r="D66" s="31">
        <f t="shared" si="8"/>
        <v>0</v>
      </c>
      <c r="E66" s="31"/>
      <c r="F66" s="31"/>
      <c r="G66" s="31">
        <f t="shared" si="17"/>
        <v>0</v>
      </c>
      <c r="H66" s="18" t="s">
        <v>135</v>
      </c>
    </row>
    <row r="67" spans="1:8" x14ac:dyDescent="0.25">
      <c r="A67" s="9" t="s">
        <v>70</v>
      </c>
      <c r="B67" s="31"/>
      <c r="C67" s="31"/>
      <c r="D67" s="31">
        <f t="shared" si="8"/>
        <v>0</v>
      </c>
      <c r="E67" s="31"/>
      <c r="F67" s="31"/>
      <c r="G67" s="31">
        <f t="shared" si="17"/>
        <v>0</v>
      </c>
      <c r="H67" s="18"/>
    </row>
    <row r="68" spans="1:8" x14ac:dyDescent="0.25">
      <c r="A68" s="9" t="s">
        <v>71</v>
      </c>
      <c r="B68" s="31"/>
      <c r="C68" s="31"/>
      <c r="D68" s="31">
        <f t="shared" si="8"/>
        <v>0</v>
      </c>
      <c r="E68" s="31"/>
      <c r="F68" s="31"/>
      <c r="G68" s="31">
        <f t="shared" si="17"/>
        <v>0</v>
      </c>
      <c r="H68" s="18" t="s">
        <v>136</v>
      </c>
    </row>
    <row r="69" spans="1:8" x14ac:dyDescent="0.25">
      <c r="A69" s="9" t="s">
        <v>72</v>
      </c>
      <c r="B69" s="36">
        <v>157059.81</v>
      </c>
      <c r="C69" s="36">
        <v>-157059.81</v>
      </c>
      <c r="D69" s="31">
        <f t="shared" si="8"/>
        <v>0</v>
      </c>
      <c r="E69" s="35">
        <v>0</v>
      </c>
      <c r="F69" s="35">
        <v>0</v>
      </c>
      <c r="G69" s="31">
        <f t="shared" si="17"/>
        <v>0</v>
      </c>
      <c r="H69" s="18" t="s">
        <v>137</v>
      </c>
    </row>
    <row r="70" spans="1:8" x14ac:dyDescent="0.25">
      <c r="A70" s="8" t="s">
        <v>73</v>
      </c>
      <c r="B70" s="31">
        <f>SUM(B71:B73)</f>
        <v>0</v>
      </c>
      <c r="C70" s="31">
        <f t="shared" ref="C70:G70" si="18">SUM(C71:C73)</f>
        <v>0</v>
      </c>
      <c r="D70" s="31">
        <f t="shared" si="18"/>
        <v>0</v>
      </c>
      <c r="E70" s="31">
        <f t="shared" si="18"/>
        <v>0</v>
      </c>
      <c r="F70" s="31">
        <f t="shared" si="18"/>
        <v>0</v>
      </c>
      <c r="G70" s="31">
        <f t="shared" si="18"/>
        <v>0</v>
      </c>
    </row>
    <row r="71" spans="1:8" x14ac:dyDescent="0.25">
      <c r="A71" s="9" t="s">
        <v>74</v>
      </c>
      <c r="B71" s="31"/>
      <c r="C71" s="31"/>
      <c r="D71" s="31">
        <f t="shared" si="8"/>
        <v>0</v>
      </c>
      <c r="E71" s="31"/>
      <c r="F71" s="31"/>
      <c r="G71" s="31">
        <f t="shared" ref="G71:G73" si="19">D71-E71</f>
        <v>0</v>
      </c>
      <c r="H71" s="19" t="s">
        <v>138</v>
      </c>
    </row>
    <row r="72" spans="1:8" x14ac:dyDescent="0.25">
      <c r="A72" s="9" t="s">
        <v>75</v>
      </c>
      <c r="B72" s="31"/>
      <c r="C72" s="31"/>
      <c r="D72" s="31">
        <f t="shared" si="8"/>
        <v>0</v>
      </c>
      <c r="E72" s="31"/>
      <c r="F72" s="31"/>
      <c r="G72" s="31">
        <f t="shared" si="19"/>
        <v>0</v>
      </c>
      <c r="H72" s="19" t="s">
        <v>139</v>
      </c>
    </row>
    <row r="73" spans="1:8" x14ac:dyDescent="0.25">
      <c r="A73" s="9" t="s">
        <v>76</v>
      </c>
      <c r="B73" s="31"/>
      <c r="C73" s="31"/>
      <c r="D73" s="31">
        <f t="shared" si="8"/>
        <v>0</v>
      </c>
      <c r="E73" s="31"/>
      <c r="F73" s="31"/>
      <c r="G73" s="31">
        <f t="shared" si="19"/>
        <v>0</v>
      </c>
      <c r="H73" s="19" t="s">
        <v>140</v>
      </c>
    </row>
    <row r="74" spans="1:8" x14ac:dyDescent="0.25">
      <c r="A74" s="8" t="s">
        <v>77</v>
      </c>
      <c r="B74" s="31">
        <f>SUM(B75:B81)</f>
        <v>0</v>
      </c>
      <c r="C74" s="31">
        <f t="shared" ref="C74:G74" si="20">SUM(C75:C81)</f>
        <v>0</v>
      </c>
      <c r="D74" s="31">
        <f t="shared" si="20"/>
        <v>0</v>
      </c>
      <c r="E74" s="31">
        <f t="shared" si="20"/>
        <v>0</v>
      </c>
      <c r="F74" s="31">
        <f t="shared" si="20"/>
        <v>0</v>
      </c>
      <c r="G74" s="31">
        <f t="shared" si="20"/>
        <v>0</v>
      </c>
    </row>
    <row r="75" spans="1:8" x14ac:dyDescent="0.25">
      <c r="A75" s="9" t="s">
        <v>78</v>
      </c>
      <c r="B75" s="31"/>
      <c r="C75" s="31"/>
      <c r="D75" s="31">
        <f t="shared" si="8"/>
        <v>0</v>
      </c>
      <c r="E75" s="31"/>
      <c r="F75" s="31"/>
      <c r="G75" s="31">
        <f t="shared" ref="G75:G81" si="21">D75-E75</f>
        <v>0</v>
      </c>
      <c r="H75" s="20" t="s">
        <v>141</v>
      </c>
    </row>
    <row r="76" spans="1:8" x14ac:dyDescent="0.25">
      <c r="A76" s="9" t="s">
        <v>79</v>
      </c>
      <c r="B76" s="31"/>
      <c r="C76" s="31"/>
      <c r="D76" s="31">
        <f t="shared" si="8"/>
        <v>0</v>
      </c>
      <c r="E76" s="31"/>
      <c r="F76" s="31"/>
      <c r="G76" s="31">
        <f t="shared" si="21"/>
        <v>0</v>
      </c>
      <c r="H76" s="20" t="s">
        <v>142</v>
      </c>
    </row>
    <row r="77" spans="1:8" x14ac:dyDescent="0.25">
      <c r="A77" s="9" t="s">
        <v>80</v>
      </c>
      <c r="B77" s="31"/>
      <c r="C77" s="31"/>
      <c r="D77" s="31">
        <f t="shared" si="8"/>
        <v>0</v>
      </c>
      <c r="E77" s="31"/>
      <c r="F77" s="31"/>
      <c r="G77" s="31">
        <f t="shared" si="21"/>
        <v>0</v>
      </c>
      <c r="H77" s="20" t="s">
        <v>143</v>
      </c>
    </row>
    <row r="78" spans="1:8" x14ac:dyDescent="0.25">
      <c r="A78" s="9" t="s">
        <v>81</v>
      </c>
      <c r="B78" s="31"/>
      <c r="C78" s="31"/>
      <c r="D78" s="31">
        <f t="shared" si="8"/>
        <v>0</v>
      </c>
      <c r="E78" s="31"/>
      <c r="F78" s="31"/>
      <c r="G78" s="31">
        <f t="shared" si="21"/>
        <v>0</v>
      </c>
      <c r="H78" s="20" t="s">
        <v>144</v>
      </c>
    </row>
    <row r="79" spans="1:8" x14ac:dyDescent="0.25">
      <c r="A79" s="9" t="s">
        <v>82</v>
      </c>
      <c r="B79" s="31"/>
      <c r="C79" s="31"/>
      <c r="D79" s="31">
        <f t="shared" si="8"/>
        <v>0</v>
      </c>
      <c r="E79" s="31"/>
      <c r="F79" s="31"/>
      <c r="G79" s="31">
        <f t="shared" si="21"/>
        <v>0</v>
      </c>
      <c r="H79" s="20" t="s">
        <v>145</v>
      </c>
    </row>
    <row r="80" spans="1:8" x14ac:dyDescent="0.25">
      <c r="A80" s="9" t="s">
        <v>83</v>
      </c>
      <c r="B80" s="31"/>
      <c r="C80" s="31"/>
      <c r="D80" s="31">
        <f t="shared" si="8"/>
        <v>0</v>
      </c>
      <c r="E80" s="31"/>
      <c r="F80" s="31"/>
      <c r="G80" s="31">
        <f t="shared" si="21"/>
        <v>0</v>
      </c>
      <c r="H80" s="20" t="s">
        <v>146</v>
      </c>
    </row>
    <row r="81" spans="1:8" x14ac:dyDescent="0.25">
      <c r="A81" s="9" t="s">
        <v>84</v>
      </c>
      <c r="B81" s="31"/>
      <c r="C81" s="31"/>
      <c r="D81" s="31">
        <f t="shared" si="8"/>
        <v>0</v>
      </c>
      <c r="E81" s="31"/>
      <c r="F81" s="31"/>
      <c r="G81" s="31">
        <f t="shared" si="21"/>
        <v>0</v>
      </c>
      <c r="H81" s="20" t="s">
        <v>147</v>
      </c>
    </row>
    <row r="82" spans="1:8" x14ac:dyDescent="0.25">
      <c r="A82" s="10"/>
      <c r="B82" s="32"/>
      <c r="C82" s="32"/>
      <c r="D82" s="32"/>
      <c r="E82" s="32"/>
      <c r="F82" s="32"/>
      <c r="G82" s="32"/>
    </row>
    <row r="83" spans="1:8" x14ac:dyDescent="0.25">
      <c r="A83" s="11" t="s">
        <v>85</v>
      </c>
      <c r="B83" s="30">
        <f>B84+B92+B102+B112+B122+B132+B136+B145+B149</f>
        <v>0</v>
      </c>
      <c r="C83" s="30">
        <f t="shared" ref="C83:G83" si="22">C84+C92+C102+C112+C122+C132+C136+C145+C149</f>
        <v>0</v>
      </c>
      <c r="D83" s="30">
        <f t="shared" si="22"/>
        <v>0</v>
      </c>
      <c r="E83" s="30">
        <f t="shared" si="22"/>
        <v>0</v>
      </c>
      <c r="F83" s="30">
        <f t="shared" si="22"/>
        <v>0</v>
      </c>
      <c r="G83" s="30">
        <f t="shared" si="22"/>
        <v>0</v>
      </c>
    </row>
    <row r="84" spans="1:8" x14ac:dyDescent="0.25">
      <c r="A84" s="8" t="s">
        <v>12</v>
      </c>
      <c r="B84" s="31">
        <f>SUM(B85:B91)</f>
        <v>0</v>
      </c>
      <c r="C84" s="31">
        <f t="shared" ref="C84:G84" si="23">SUM(C85:C91)</f>
        <v>0</v>
      </c>
      <c r="D84" s="31">
        <f t="shared" si="23"/>
        <v>0</v>
      </c>
      <c r="E84" s="31">
        <f t="shared" si="23"/>
        <v>0</v>
      </c>
      <c r="F84" s="31">
        <f t="shared" si="23"/>
        <v>0</v>
      </c>
      <c r="G84" s="31">
        <f t="shared" si="23"/>
        <v>0</v>
      </c>
    </row>
    <row r="85" spans="1:8" x14ac:dyDescent="0.25">
      <c r="A85" s="9" t="s">
        <v>13</v>
      </c>
      <c r="B85" s="31"/>
      <c r="C85" s="31"/>
      <c r="D85" s="31">
        <f t="shared" ref="D85:D91" si="24">B85+C85</f>
        <v>0</v>
      </c>
      <c r="E85" s="31"/>
      <c r="F85" s="31"/>
      <c r="G85" s="31">
        <f t="shared" ref="G85:G91" si="25">D85-E85</f>
        <v>0</v>
      </c>
      <c r="H85" s="21" t="s">
        <v>148</v>
      </c>
    </row>
    <row r="86" spans="1:8" x14ac:dyDescent="0.25">
      <c r="A86" s="9" t="s">
        <v>14</v>
      </c>
      <c r="B86" s="31"/>
      <c r="C86" s="31"/>
      <c r="D86" s="31">
        <f t="shared" si="24"/>
        <v>0</v>
      </c>
      <c r="E86" s="31"/>
      <c r="F86" s="31"/>
      <c r="G86" s="31">
        <f t="shared" si="25"/>
        <v>0</v>
      </c>
      <c r="H86" s="21" t="s">
        <v>149</v>
      </c>
    </row>
    <row r="87" spans="1:8" x14ac:dyDescent="0.25">
      <c r="A87" s="9" t="s">
        <v>15</v>
      </c>
      <c r="B87" s="31"/>
      <c r="C87" s="31"/>
      <c r="D87" s="31">
        <f t="shared" si="24"/>
        <v>0</v>
      </c>
      <c r="E87" s="31"/>
      <c r="F87" s="31"/>
      <c r="G87" s="31">
        <f t="shared" si="25"/>
        <v>0</v>
      </c>
      <c r="H87" s="21" t="s">
        <v>150</v>
      </c>
    </row>
    <row r="88" spans="1:8" x14ac:dyDescent="0.25">
      <c r="A88" s="9" t="s">
        <v>16</v>
      </c>
      <c r="B88" s="31"/>
      <c r="C88" s="31"/>
      <c r="D88" s="31">
        <f t="shared" si="24"/>
        <v>0</v>
      </c>
      <c r="E88" s="31"/>
      <c r="F88" s="31"/>
      <c r="G88" s="31">
        <f t="shared" si="25"/>
        <v>0</v>
      </c>
      <c r="H88" s="21" t="s">
        <v>151</v>
      </c>
    </row>
    <row r="89" spans="1:8" x14ac:dyDescent="0.25">
      <c r="A89" s="9" t="s">
        <v>17</v>
      </c>
      <c r="B89" s="31"/>
      <c r="C89" s="31"/>
      <c r="D89" s="31">
        <f t="shared" si="24"/>
        <v>0</v>
      </c>
      <c r="E89" s="31"/>
      <c r="F89" s="31"/>
      <c r="G89" s="31">
        <f t="shared" si="25"/>
        <v>0</v>
      </c>
      <c r="H89" s="21" t="s">
        <v>152</v>
      </c>
    </row>
    <row r="90" spans="1:8" x14ac:dyDescent="0.25">
      <c r="A90" s="9" t="s">
        <v>18</v>
      </c>
      <c r="B90" s="31"/>
      <c r="C90" s="31"/>
      <c r="D90" s="31">
        <f t="shared" si="24"/>
        <v>0</v>
      </c>
      <c r="E90" s="31"/>
      <c r="F90" s="31"/>
      <c r="G90" s="31">
        <f t="shared" si="25"/>
        <v>0</v>
      </c>
      <c r="H90" s="21" t="s">
        <v>153</v>
      </c>
    </row>
    <row r="91" spans="1:8" x14ac:dyDescent="0.25">
      <c r="A91" s="9" t="s">
        <v>19</v>
      </c>
      <c r="B91" s="31"/>
      <c r="C91" s="31"/>
      <c r="D91" s="31">
        <f t="shared" si="24"/>
        <v>0</v>
      </c>
      <c r="E91" s="31"/>
      <c r="F91" s="31"/>
      <c r="G91" s="31">
        <f t="shared" si="25"/>
        <v>0</v>
      </c>
      <c r="H91" s="21" t="s">
        <v>154</v>
      </c>
    </row>
    <row r="92" spans="1:8" x14ac:dyDescent="0.25">
      <c r="A92" s="8" t="s">
        <v>20</v>
      </c>
      <c r="B92" s="31">
        <f>SUM(B93:B101)</f>
        <v>0</v>
      </c>
      <c r="C92" s="31">
        <f t="shared" ref="C92:G92" si="26">SUM(C93:C101)</f>
        <v>0</v>
      </c>
      <c r="D92" s="31">
        <f t="shared" si="26"/>
        <v>0</v>
      </c>
      <c r="E92" s="31">
        <f t="shared" si="26"/>
        <v>0</v>
      </c>
      <c r="F92" s="31">
        <f t="shared" si="26"/>
        <v>0</v>
      </c>
      <c r="G92" s="31">
        <f t="shared" si="26"/>
        <v>0</v>
      </c>
    </row>
    <row r="93" spans="1:8" x14ac:dyDescent="0.25">
      <c r="A93" s="9" t="s">
        <v>21</v>
      </c>
      <c r="B93" s="31"/>
      <c r="C93" s="31"/>
      <c r="D93" s="31">
        <f t="shared" ref="D93:D101" si="27">B93+C93</f>
        <v>0</v>
      </c>
      <c r="E93" s="31"/>
      <c r="F93" s="31"/>
      <c r="G93" s="31">
        <f t="shared" ref="G93:G101" si="28">D93-E93</f>
        <v>0</v>
      </c>
      <c r="H93" s="22" t="s">
        <v>155</v>
      </c>
    </row>
    <row r="94" spans="1:8" x14ac:dyDescent="0.25">
      <c r="A94" s="9" t="s">
        <v>22</v>
      </c>
      <c r="B94" s="31"/>
      <c r="C94" s="31"/>
      <c r="D94" s="31">
        <f t="shared" si="27"/>
        <v>0</v>
      </c>
      <c r="E94" s="31"/>
      <c r="F94" s="31"/>
      <c r="G94" s="31">
        <f t="shared" si="28"/>
        <v>0</v>
      </c>
      <c r="H94" s="22" t="s">
        <v>156</v>
      </c>
    </row>
    <row r="95" spans="1:8" x14ac:dyDescent="0.25">
      <c r="A95" s="9" t="s">
        <v>23</v>
      </c>
      <c r="B95" s="31"/>
      <c r="C95" s="31"/>
      <c r="D95" s="31">
        <f t="shared" si="27"/>
        <v>0</v>
      </c>
      <c r="E95" s="31"/>
      <c r="F95" s="31"/>
      <c r="G95" s="31">
        <f t="shared" si="28"/>
        <v>0</v>
      </c>
      <c r="H95" s="22" t="s">
        <v>157</v>
      </c>
    </row>
    <row r="96" spans="1:8" x14ac:dyDescent="0.25">
      <c r="A96" s="9" t="s">
        <v>24</v>
      </c>
      <c r="B96" s="31"/>
      <c r="C96" s="31"/>
      <c r="D96" s="31">
        <f t="shared" si="27"/>
        <v>0</v>
      </c>
      <c r="E96" s="31"/>
      <c r="F96" s="31"/>
      <c r="G96" s="31">
        <f t="shared" si="28"/>
        <v>0</v>
      </c>
      <c r="H96" s="22" t="s">
        <v>158</v>
      </c>
    </row>
    <row r="97" spans="1:8" x14ac:dyDescent="0.25">
      <c r="A97" s="2" t="s">
        <v>25</v>
      </c>
      <c r="B97" s="31"/>
      <c r="C97" s="31"/>
      <c r="D97" s="31">
        <f t="shared" si="27"/>
        <v>0</v>
      </c>
      <c r="E97" s="31"/>
      <c r="F97" s="31"/>
      <c r="G97" s="31">
        <f t="shared" si="28"/>
        <v>0</v>
      </c>
      <c r="H97" s="22" t="s">
        <v>159</v>
      </c>
    </row>
    <row r="98" spans="1:8" x14ac:dyDescent="0.25">
      <c r="A98" s="9" t="s">
        <v>26</v>
      </c>
      <c r="B98" s="31"/>
      <c r="C98" s="31"/>
      <c r="D98" s="31">
        <f t="shared" si="27"/>
        <v>0</v>
      </c>
      <c r="E98" s="31"/>
      <c r="F98" s="31"/>
      <c r="G98" s="31">
        <f t="shared" si="28"/>
        <v>0</v>
      </c>
      <c r="H98" s="22" t="s">
        <v>160</v>
      </c>
    </row>
    <row r="99" spans="1:8" x14ac:dyDescent="0.25">
      <c r="A99" s="9" t="s">
        <v>27</v>
      </c>
      <c r="B99" s="31"/>
      <c r="C99" s="31"/>
      <c r="D99" s="31">
        <f t="shared" si="27"/>
        <v>0</v>
      </c>
      <c r="E99" s="31"/>
      <c r="F99" s="31"/>
      <c r="G99" s="31">
        <f t="shared" si="28"/>
        <v>0</v>
      </c>
      <c r="H99" s="22" t="s">
        <v>161</v>
      </c>
    </row>
    <row r="100" spans="1:8" x14ac:dyDescent="0.25">
      <c r="A100" s="9" t="s">
        <v>28</v>
      </c>
      <c r="B100" s="31"/>
      <c r="C100" s="31"/>
      <c r="D100" s="31">
        <f t="shared" si="27"/>
        <v>0</v>
      </c>
      <c r="E100" s="31"/>
      <c r="F100" s="31"/>
      <c r="G100" s="31">
        <f t="shared" si="28"/>
        <v>0</v>
      </c>
      <c r="H100" s="22" t="s">
        <v>162</v>
      </c>
    </row>
    <row r="101" spans="1:8" x14ac:dyDescent="0.25">
      <c r="A101" s="9" t="s">
        <v>29</v>
      </c>
      <c r="B101" s="31"/>
      <c r="C101" s="31"/>
      <c r="D101" s="31">
        <f t="shared" si="27"/>
        <v>0</v>
      </c>
      <c r="E101" s="31"/>
      <c r="F101" s="31"/>
      <c r="G101" s="31">
        <f t="shared" si="28"/>
        <v>0</v>
      </c>
      <c r="H101" s="22" t="s">
        <v>163</v>
      </c>
    </row>
    <row r="102" spans="1:8" x14ac:dyDescent="0.25">
      <c r="A102" s="8" t="s">
        <v>30</v>
      </c>
      <c r="B102" s="31">
        <f>SUM(B103:B111)</f>
        <v>0</v>
      </c>
      <c r="C102" s="31">
        <f t="shared" ref="C102:G102" si="29">SUM(C103:C111)</f>
        <v>0</v>
      </c>
      <c r="D102" s="31">
        <f t="shared" si="29"/>
        <v>0</v>
      </c>
      <c r="E102" s="31">
        <f t="shared" si="29"/>
        <v>0</v>
      </c>
      <c r="F102" s="31">
        <f t="shared" si="29"/>
        <v>0</v>
      </c>
      <c r="G102" s="31">
        <f t="shared" si="29"/>
        <v>0</v>
      </c>
    </row>
    <row r="103" spans="1:8" x14ac:dyDescent="0.25">
      <c r="A103" s="9" t="s">
        <v>31</v>
      </c>
      <c r="B103" s="31"/>
      <c r="C103" s="31"/>
      <c r="D103" s="31">
        <f t="shared" ref="D103:D111" si="30">B103+C103</f>
        <v>0</v>
      </c>
      <c r="E103" s="31"/>
      <c r="F103" s="31"/>
      <c r="G103" s="31">
        <f t="shared" ref="G103:G111" si="31">D103-E103</f>
        <v>0</v>
      </c>
      <c r="H103" s="23" t="s">
        <v>164</v>
      </c>
    </row>
    <row r="104" spans="1:8" x14ac:dyDescent="0.25">
      <c r="A104" s="9" t="s">
        <v>32</v>
      </c>
      <c r="B104" s="31"/>
      <c r="C104" s="31"/>
      <c r="D104" s="31">
        <f t="shared" si="30"/>
        <v>0</v>
      </c>
      <c r="E104" s="31"/>
      <c r="F104" s="31"/>
      <c r="G104" s="31">
        <f t="shared" si="31"/>
        <v>0</v>
      </c>
      <c r="H104" s="23" t="s">
        <v>165</v>
      </c>
    </row>
    <row r="105" spans="1:8" x14ac:dyDescent="0.25">
      <c r="A105" s="9" t="s">
        <v>33</v>
      </c>
      <c r="B105" s="31"/>
      <c r="C105" s="31"/>
      <c r="D105" s="31">
        <f t="shared" si="30"/>
        <v>0</v>
      </c>
      <c r="E105" s="31"/>
      <c r="F105" s="31"/>
      <c r="G105" s="31">
        <f t="shared" si="31"/>
        <v>0</v>
      </c>
      <c r="H105" s="23" t="s">
        <v>166</v>
      </c>
    </row>
    <row r="106" spans="1:8" x14ac:dyDescent="0.25">
      <c r="A106" s="9" t="s">
        <v>34</v>
      </c>
      <c r="B106" s="31"/>
      <c r="C106" s="31"/>
      <c r="D106" s="31">
        <f t="shared" si="30"/>
        <v>0</v>
      </c>
      <c r="E106" s="31"/>
      <c r="F106" s="31"/>
      <c r="G106" s="31">
        <f t="shared" si="31"/>
        <v>0</v>
      </c>
      <c r="H106" s="23" t="s">
        <v>167</v>
      </c>
    </row>
    <row r="107" spans="1:8" x14ac:dyDescent="0.25">
      <c r="A107" s="9" t="s">
        <v>35</v>
      </c>
      <c r="B107" s="31"/>
      <c r="C107" s="31"/>
      <c r="D107" s="31">
        <f t="shared" si="30"/>
        <v>0</v>
      </c>
      <c r="E107" s="31"/>
      <c r="F107" s="31"/>
      <c r="G107" s="31">
        <f t="shared" si="31"/>
        <v>0</v>
      </c>
      <c r="H107" s="23" t="s">
        <v>168</v>
      </c>
    </row>
    <row r="108" spans="1:8" x14ac:dyDescent="0.25">
      <c r="A108" s="9" t="s">
        <v>36</v>
      </c>
      <c r="B108" s="31"/>
      <c r="C108" s="31"/>
      <c r="D108" s="31">
        <f t="shared" si="30"/>
        <v>0</v>
      </c>
      <c r="E108" s="31"/>
      <c r="F108" s="31"/>
      <c r="G108" s="31">
        <f t="shared" si="31"/>
        <v>0</v>
      </c>
      <c r="H108" s="23" t="s">
        <v>169</v>
      </c>
    </row>
    <row r="109" spans="1:8" x14ac:dyDescent="0.25">
      <c r="A109" s="9" t="s">
        <v>37</v>
      </c>
      <c r="B109" s="31"/>
      <c r="C109" s="31"/>
      <c r="D109" s="31">
        <f t="shared" si="30"/>
        <v>0</v>
      </c>
      <c r="E109" s="31"/>
      <c r="F109" s="31"/>
      <c r="G109" s="31">
        <f t="shared" si="31"/>
        <v>0</v>
      </c>
      <c r="H109" s="23" t="s">
        <v>170</v>
      </c>
    </row>
    <row r="110" spans="1:8" x14ac:dyDescent="0.25">
      <c r="A110" s="9" t="s">
        <v>38</v>
      </c>
      <c r="B110" s="31"/>
      <c r="C110" s="31"/>
      <c r="D110" s="31">
        <f t="shared" si="30"/>
        <v>0</v>
      </c>
      <c r="E110" s="31"/>
      <c r="F110" s="31"/>
      <c r="G110" s="31">
        <f t="shared" si="31"/>
        <v>0</v>
      </c>
      <c r="H110" s="23" t="s">
        <v>171</v>
      </c>
    </row>
    <row r="111" spans="1:8" x14ac:dyDescent="0.25">
      <c r="A111" s="9" t="s">
        <v>39</v>
      </c>
      <c r="B111" s="31"/>
      <c r="C111" s="31"/>
      <c r="D111" s="31">
        <f t="shared" si="30"/>
        <v>0</v>
      </c>
      <c r="E111" s="31"/>
      <c r="F111" s="31"/>
      <c r="G111" s="31">
        <f t="shared" si="31"/>
        <v>0</v>
      </c>
      <c r="H111" s="23" t="s">
        <v>172</v>
      </c>
    </row>
    <row r="112" spans="1:8" x14ac:dyDescent="0.25">
      <c r="A112" s="8" t="s">
        <v>40</v>
      </c>
      <c r="B112" s="31">
        <f>SUM(B113:B121)</f>
        <v>0</v>
      </c>
      <c r="C112" s="31">
        <f t="shared" ref="C112:G112" si="32">SUM(C113:C121)</f>
        <v>0</v>
      </c>
      <c r="D112" s="31">
        <f t="shared" si="32"/>
        <v>0</v>
      </c>
      <c r="E112" s="31">
        <f t="shared" si="32"/>
        <v>0</v>
      </c>
      <c r="F112" s="31">
        <f t="shared" si="32"/>
        <v>0</v>
      </c>
      <c r="G112" s="31">
        <f t="shared" si="32"/>
        <v>0</v>
      </c>
    </row>
    <row r="113" spans="1:8" x14ac:dyDescent="0.25">
      <c r="A113" s="9" t="s">
        <v>41</v>
      </c>
      <c r="B113" s="31"/>
      <c r="C113" s="31"/>
      <c r="D113" s="31">
        <f t="shared" ref="D113:D121" si="33">B113+C113</f>
        <v>0</v>
      </c>
      <c r="E113" s="31"/>
      <c r="F113" s="31"/>
      <c r="G113" s="31">
        <f t="shared" ref="G113:G121" si="34">D113-E113</f>
        <v>0</v>
      </c>
      <c r="H113" s="24" t="s">
        <v>173</v>
      </c>
    </row>
    <row r="114" spans="1:8" x14ac:dyDescent="0.25">
      <c r="A114" s="9" t="s">
        <v>42</v>
      </c>
      <c r="B114" s="31"/>
      <c r="C114" s="31"/>
      <c r="D114" s="31">
        <f t="shared" si="33"/>
        <v>0</v>
      </c>
      <c r="E114" s="31"/>
      <c r="F114" s="31"/>
      <c r="G114" s="31">
        <f t="shared" si="34"/>
        <v>0</v>
      </c>
      <c r="H114" s="24" t="s">
        <v>174</v>
      </c>
    </row>
    <row r="115" spans="1:8" x14ac:dyDescent="0.25">
      <c r="A115" s="9" t="s">
        <v>43</v>
      </c>
      <c r="B115" s="31"/>
      <c r="C115" s="31"/>
      <c r="D115" s="31">
        <f t="shared" si="33"/>
        <v>0</v>
      </c>
      <c r="E115" s="31"/>
      <c r="F115" s="31"/>
      <c r="G115" s="31">
        <f t="shared" si="34"/>
        <v>0</v>
      </c>
      <c r="H115" s="24" t="s">
        <v>175</v>
      </c>
    </row>
    <row r="116" spans="1:8" x14ac:dyDescent="0.25">
      <c r="A116" s="9" t="s">
        <v>44</v>
      </c>
      <c r="B116" s="31"/>
      <c r="C116" s="31"/>
      <c r="D116" s="31">
        <f t="shared" si="33"/>
        <v>0</v>
      </c>
      <c r="E116" s="31"/>
      <c r="F116" s="31"/>
      <c r="G116" s="31">
        <f t="shared" si="34"/>
        <v>0</v>
      </c>
      <c r="H116" s="24" t="s">
        <v>176</v>
      </c>
    </row>
    <row r="117" spans="1:8" x14ac:dyDescent="0.25">
      <c r="A117" s="9" t="s">
        <v>45</v>
      </c>
      <c r="B117" s="31"/>
      <c r="C117" s="31"/>
      <c r="D117" s="31">
        <f t="shared" si="33"/>
        <v>0</v>
      </c>
      <c r="E117" s="31"/>
      <c r="F117" s="31"/>
      <c r="G117" s="31">
        <f t="shared" si="34"/>
        <v>0</v>
      </c>
      <c r="H117" s="24" t="s">
        <v>177</v>
      </c>
    </row>
    <row r="118" spans="1:8" x14ac:dyDescent="0.25">
      <c r="A118" s="9" t="s">
        <v>46</v>
      </c>
      <c r="B118" s="31"/>
      <c r="C118" s="31"/>
      <c r="D118" s="31">
        <f t="shared" si="33"/>
        <v>0</v>
      </c>
      <c r="E118" s="31"/>
      <c r="F118" s="31"/>
      <c r="G118" s="31">
        <f t="shared" si="34"/>
        <v>0</v>
      </c>
      <c r="H118" s="24" t="s">
        <v>178</v>
      </c>
    </row>
    <row r="119" spans="1:8" x14ac:dyDescent="0.25">
      <c r="A119" s="9" t="s">
        <v>47</v>
      </c>
      <c r="B119" s="31"/>
      <c r="C119" s="31"/>
      <c r="D119" s="31">
        <f t="shared" si="33"/>
        <v>0</v>
      </c>
      <c r="E119" s="31"/>
      <c r="F119" s="31"/>
      <c r="G119" s="31">
        <f t="shared" si="34"/>
        <v>0</v>
      </c>
      <c r="H119" s="34" t="s">
        <v>211</v>
      </c>
    </row>
    <row r="120" spans="1:8" x14ac:dyDescent="0.25">
      <c r="A120" s="9" t="s">
        <v>48</v>
      </c>
      <c r="B120" s="31"/>
      <c r="C120" s="31"/>
      <c r="D120" s="31">
        <f t="shared" si="33"/>
        <v>0</v>
      </c>
      <c r="E120" s="31"/>
      <c r="F120" s="31"/>
      <c r="G120" s="31">
        <f t="shared" si="34"/>
        <v>0</v>
      </c>
      <c r="H120" s="34" t="s">
        <v>212</v>
      </c>
    </row>
    <row r="121" spans="1:8" x14ac:dyDescent="0.25">
      <c r="A121" s="9" t="s">
        <v>49</v>
      </c>
      <c r="B121" s="31"/>
      <c r="C121" s="31"/>
      <c r="D121" s="31">
        <f t="shared" si="33"/>
        <v>0</v>
      </c>
      <c r="E121" s="31"/>
      <c r="F121" s="31"/>
      <c r="G121" s="31">
        <f t="shared" si="34"/>
        <v>0</v>
      </c>
      <c r="H121" s="24" t="s">
        <v>179</v>
      </c>
    </row>
    <row r="122" spans="1:8" x14ac:dyDescent="0.25">
      <c r="A122" s="8" t="s">
        <v>50</v>
      </c>
      <c r="B122" s="31">
        <f>SUM(B123:B131)</f>
        <v>0</v>
      </c>
      <c r="C122" s="31">
        <f t="shared" ref="C122:G122" si="35">SUM(C123:C131)</f>
        <v>0</v>
      </c>
      <c r="D122" s="31">
        <f t="shared" si="35"/>
        <v>0</v>
      </c>
      <c r="E122" s="31">
        <f t="shared" si="35"/>
        <v>0</v>
      </c>
      <c r="F122" s="31">
        <f t="shared" si="35"/>
        <v>0</v>
      </c>
      <c r="G122" s="31">
        <f t="shared" si="35"/>
        <v>0</v>
      </c>
    </row>
    <row r="123" spans="1:8" x14ac:dyDescent="0.25">
      <c r="A123" s="9" t="s">
        <v>51</v>
      </c>
      <c r="B123" s="31"/>
      <c r="C123" s="31"/>
      <c r="D123" s="31">
        <f t="shared" ref="D123:D131" si="36">B123+C123</f>
        <v>0</v>
      </c>
      <c r="E123" s="31"/>
      <c r="F123" s="31"/>
      <c r="G123" s="31">
        <f t="shared" ref="G123:G131" si="37">D123-E123</f>
        <v>0</v>
      </c>
      <c r="H123" s="25" t="s">
        <v>180</v>
      </c>
    </row>
    <row r="124" spans="1:8" x14ac:dyDescent="0.25">
      <c r="A124" s="9" t="s">
        <v>52</v>
      </c>
      <c r="B124" s="31"/>
      <c r="C124" s="31"/>
      <c r="D124" s="31">
        <f t="shared" si="36"/>
        <v>0</v>
      </c>
      <c r="E124" s="31"/>
      <c r="F124" s="31"/>
      <c r="G124" s="31">
        <f t="shared" si="37"/>
        <v>0</v>
      </c>
      <c r="H124" s="25" t="s">
        <v>181</v>
      </c>
    </row>
    <row r="125" spans="1:8" x14ac:dyDescent="0.25">
      <c r="A125" s="9" t="s">
        <v>53</v>
      </c>
      <c r="B125" s="31"/>
      <c r="C125" s="31"/>
      <c r="D125" s="31">
        <f t="shared" si="36"/>
        <v>0</v>
      </c>
      <c r="E125" s="31"/>
      <c r="F125" s="31"/>
      <c r="G125" s="31">
        <f t="shared" si="37"/>
        <v>0</v>
      </c>
      <c r="H125" s="25" t="s">
        <v>182</v>
      </c>
    </row>
    <row r="126" spans="1:8" x14ac:dyDescent="0.25">
      <c r="A126" s="9" t="s">
        <v>54</v>
      </c>
      <c r="B126" s="31"/>
      <c r="C126" s="31"/>
      <c r="D126" s="31">
        <f t="shared" si="36"/>
        <v>0</v>
      </c>
      <c r="E126" s="31"/>
      <c r="F126" s="31"/>
      <c r="G126" s="31">
        <f t="shared" si="37"/>
        <v>0</v>
      </c>
      <c r="H126" s="25" t="s">
        <v>183</v>
      </c>
    </row>
    <row r="127" spans="1:8" x14ac:dyDescent="0.25">
      <c r="A127" s="9" t="s">
        <v>55</v>
      </c>
      <c r="B127" s="31"/>
      <c r="C127" s="31"/>
      <c r="D127" s="31">
        <f t="shared" si="36"/>
        <v>0</v>
      </c>
      <c r="E127" s="31"/>
      <c r="F127" s="31"/>
      <c r="G127" s="31">
        <f t="shared" si="37"/>
        <v>0</v>
      </c>
      <c r="H127" s="25" t="s">
        <v>184</v>
      </c>
    </row>
    <row r="128" spans="1:8" x14ac:dyDescent="0.25">
      <c r="A128" s="9" t="s">
        <v>56</v>
      </c>
      <c r="B128" s="31"/>
      <c r="C128" s="31"/>
      <c r="D128" s="31">
        <f t="shared" si="36"/>
        <v>0</v>
      </c>
      <c r="E128" s="31"/>
      <c r="F128" s="31"/>
      <c r="G128" s="31">
        <f t="shared" si="37"/>
        <v>0</v>
      </c>
      <c r="H128" s="25" t="s">
        <v>185</v>
      </c>
    </row>
    <row r="129" spans="1:8" x14ac:dyDescent="0.25">
      <c r="A129" s="9" t="s">
        <v>57</v>
      </c>
      <c r="B129" s="31"/>
      <c r="C129" s="31"/>
      <c r="D129" s="31">
        <f t="shared" si="36"/>
        <v>0</v>
      </c>
      <c r="E129" s="31"/>
      <c r="F129" s="31"/>
      <c r="G129" s="31">
        <f t="shared" si="37"/>
        <v>0</v>
      </c>
      <c r="H129" s="25" t="s">
        <v>186</v>
      </c>
    </row>
    <row r="130" spans="1:8" x14ac:dyDescent="0.25">
      <c r="A130" s="9" t="s">
        <v>58</v>
      </c>
      <c r="B130" s="31"/>
      <c r="C130" s="31"/>
      <c r="D130" s="31">
        <f t="shared" si="36"/>
        <v>0</v>
      </c>
      <c r="E130" s="31"/>
      <c r="F130" s="31"/>
      <c r="G130" s="31">
        <f t="shared" si="37"/>
        <v>0</v>
      </c>
      <c r="H130" s="25" t="s">
        <v>187</v>
      </c>
    </row>
    <row r="131" spans="1:8" x14ac:dyDescent="0.25">
      <c r="A131" s="9" t="s">
        <v>59</v>
      </c>
      <c r="B131" s="31"/>
      <c r="C131" s="31"/>
      <c r="D131" s="31">
        <f t="shared" si="36"/>
        <v>0</v>
      </c>
      <c r="E131" s="31"/>
      <c r="F131" s="31"/>
      <c r="G131" s="31">
        <f t="shared" si="37"/>
        <v>0</v>
      </c>
      <c r="H131" s="25" t="s">
        <v>188</v>
      </c>
    </row>
    <row r="132" spans="1:8" x14ac:dyDescent="0.25">
      <c r="A132" s="8" t="s">
        <v>60</v>
      </c>
      <c r="B132" s="31">
        <f>SUM(B133:B135)</f>
        <v>0</v>
      </c>
      <c r="C132" s="31">
        <f t="shared" ref="C132:G132" si="38">SUM(C133:C135)</f>
        <v>0</v>
      </c>
      <c r="D132" s="31">
        <f t="shared" si="38"/>
        <v>0</v>
      </c>
      <c r="E132" s="31">
        <f t="shared" si="38"/>
        <v>0</v>
      </c>
      <c r="F132" s="31">
        <f t="shared" si="38"/>
        <v>0</v>
      </c>
      <c r="G132" s="31">
        <f t="shared" si="38"/>
        <v>0</v>
      </c>
    </row>
    <row r="133" spans="1:8" x14ac:dyDescent="0.25">
      <c r="A133" s="9" t="s">
        <v>61</v>
      </c>
      <c r="B133" s="31"/>
      <c r="C133" s="31"/>
      <c r="D133" s="31">
        <f t="shared" ref="D133:D156" si="39">B133+C133</f>
        <v>0</v>
      </c>
      <c r="E133" s="31"/>
      <c r="F133" s="31"/>
      <c r="G133" s="31">
        <f t="shared" ref="G133:G135" si="40">D133-E133</f>
        <v>0</v>
      </c>
      <c r="H133" s="26" t="s">
        <v>189</v>
      </c>
    </row>
    <row r="134" spans="1:8" x14ac:dyDescent="0.25">
      <c r="A134" s="9" t="s">
        <v>62</v>
      </c>
      <c r="B134" s="31"/>
      <c r="C134" s="31"/>
      <c r="D134" s="31">
        <f t="shared" si="39"/>
        <v>0</v>
      </c>
      <c r="E134" s="31"/>
      <c r="F134" s="31"/>
      <c r="G134" s="31">
        <f t="shared" si="40"/>
        <v>0</v>
      </c>
      <c r="H134" s="26" t="s">
        <v>190</v>
      </c>
    </row>
    <row r="135" spans="1:8" x14ac:dyDescent="0.25">
      <c r="A135" s="9" t="s">
        <v>63</v>
      </c>
      <c r="B135" s="31"/>
      <c r="C135" s="31"/>
      <c r="D135" s="31">
        <f t="shared" si="39"/>
        <v>0</v>
      </c>
      <c r="E135" s="31"/>
      <c r="F135" s="31"/>
      <c r="G135" s="31">
        <f t="shared" si="40"/>
        <v>0</v>
      </c>
      <c r="H135" s="26" t="s">
        <v>191</v>
      </c>
    </row>
    <row r="136" spans="1:8" x14ac:dyDescent="0.25">
      <c r="A136" s="8" t="s">
        <v>64</v>
      </c>
      <c r="B136" s="31">
        <f>SUM(B137:B141,B143:B144)</f>
        <v>0</v>
      </c>
      <c r="C136" s="31">
        <f t="shared" ref="C136:G136" si="41">SUM(C137:C141,C143:C144)</f>
        <v>0</v>
      </c>
      <c r="D136" s="31">
        <f t="shared" si="41"/>
        <v>0</v>
      </c>
      <c r="E136" s="31">
        <f t="shared" si="41"/>
        <v>0</v>
      </c>
      <c r="F136" s="31">
        <f t="shared" si="41"/>
        <v>0</v>
      </c>
      <c r="G136" s="31">
        <f t="shared" si="41"/>
        <v>0</v>
      </c>
    </row>
    <row r="137" spans="1:8" x14ac:dyDescent="0.25">
      <c r="A137" s="9" t="s">
        <v>65</v>
      </c>
      <c r="B137" s="31"/>
      <c r="C137" s="31"/>
      <c r="D137" s="31">
        <f t="shared" si="39"/>
        <v>0</v>
      </c>
      <c r="E137" s="31"/>
      <c r="F137" s="31"/>
      <c r="G137" s="31">
        <f t="shared" ref="G137:G144" si="42">D137-E137</f>
        <v>0</v>
      </c>
      <c r="H137" s="27" t="s">
        <v>192</v>
      </c>
    </row>
    <row r="138" spans="1:8" x14ac:dyDescent="0.25">
      <c r="A138" s="9" t="s">
        <v>66</v>
      </c>
      <c r="B138" s="31"/>
      <c r="C138" s="31"/>
      <c r="D138" s="31">
        <f t="shared" si="39"/>
        <v>0</v>
      </c>
      <c r="E138" s="31"/>
      <c r="F138" s="31"/>
      <c r="G138" s="31">
        <f t="shared" si="42"/>
        <v>0</v>
      </c>
      <c r="H138" s="27" t="s">
        <v>193</v>
      </c>
    </row>
    <row r="139" spans="1:8" x14ac:dyDescent="0.25">
      <c r="A139" s="9" t="s">
        <v>67</v>
      </c>
      <c r="B139" s="31"/>
      <c r="C139" s="31"/>
      <c r="D139" s="31">
        <f t="shared" si="39"/>
        <v>0</v>
      </c>
      <c r="E139" s="31"/>
      <c r="F139" s="31"/>
      <c r="G139" s="31">
        <f t="shared" si="42"/>
        <v>0</v>
      </c>
      <c r="H139" s="27" t="s">
        <v>194</v>
      </c>
    </row>
    <row r="140" spans="1:8" x14ac:dyDescent="0.25">
      <c r="A140" s="9" t="s">
        <v>68</v>
      </c>
      <c r="B140" s="31"/>
      <c r="C140" s="31"/>
      <c r="D140" s="31">
        <f t="shared" si="39"/>
        <v>0</v>
      </c>
      <c r="E140" s="31"/>
      <c r="F140" s="31"/>
      <c r="G140" s="31">
        <f t="shared" si="42"/>
        <v>0</v>
      </c>
      <c r="H140" s="27" t="s">
        <v>195</v>
      </c>
    </row>
    <row r="141" spans="1:8" x14ac:dyDescent="0.25">
      <c r="A141" s="9" t="s">
        <v>69</v>
      </c>
      <c r="B141" s="31"/>
      <c r="C141" s="31"/>
      <c r="D141" s="31">
        <f t="shared" si="39"/>
        <v>0</v>
      </c>
      <c r="E141" s="31"/>
      <c r="F141" s="31"/>
      <c r="G141" s="31">
        <f t="shared" si="42"/>
        <v>0</v>
      </c>
      <c r="H141" s="27" t="s">
        <v>196</v>
      </c>
    </row>
    <row r="142" spans="1:8" x14ac:dyDescent="0.25">
      <c r="A142" s="9" t="s">
        <v>70</v>
      </c>
      <c r="B142" s="31"/>
      <c r="C142" s="31"/>
      <c r="D142" s="31">
        <f t="shared" si="39"/>
        <v>0</v>
      </c>
      <c r="E142" s="31"/>
      <c r="F142" s="31"/>
      <c r="G142" s="31">
        <f t="shared" si="42"/>
        <v>0</v>
      </c>
      <c r="H142" s="27"/>
    </row>
    <row r="143" spans="1:8" x14ac:dyDescent="0.25">
      <c r="A143" s="9" t="s">
        <v>71</v>
      </c>
      <c r="B143" s="31"/>
      <c r="C143" s="31"/>
      <c r="D143" s="31">
        <f t="shared" si="39"/>
        <v>0</v>
      </c>
      <c r="E143" s="31"/>
      <c r="F143" s="31"/>
      <c r="G143" s="31">
        <f t="shared" si="42"/>
        <v>0</v>
      </c>
      <c r="H143" s="27" t="s">
        <v>197</v>
      </c>
    </row>
    <row r="144" spans="1:8" x14ac:dyDescent="0.25">
      <c r="A144" s="9" t="s">
        <v>72</v>
      </c>
      <c r="B144" s="31"/>
      <c r="C144" s="31"/>
      <c r="D144" s="31">
        <f t="shared" si="39"/>
        <v>0</v>
      </c>
      <c r="E144" s="31"/>
      <c r="F144" s="31"/>
      <c r="G144" s="31">
        <f t="shared" si="42"/>
        <v>0</v>
      </c>
      <c r="H144" s="27" t="s">
        <v>198</v>
      </c>
    </row>
    <row r="145" spans="1:8" x14ac:dyDescent="0.25">
      <c r="A145" s="8" t="s">
        <v>73</v>
      </c>
      <c r="B145" s="31">
        <f>SUM(B146:B148)</f>
        <v>0</v>
      </c>
      <c r="C145" s="31">
        <f t="shared" ref="C145:G145" si="43">SUM(C146:C148)</f>
        <v>0</v>
      </c>
      <c r="D145" s="31">
        <f t="shared" si="43"/>
        <v>0</v>
      </c>
      <c r="E145" s="31">
        <f t="shared" si="43"/>
        <v>0</v>
      </c>
      <c r="F145" s="31">
        <f t="shared" si="43"/>
        <v>0</v>
      </c>
      <c r="G145" s="31">
        <f t="shared" si="43"/>
        <v>0</v>
      </c>
    </row>
    <row r="146" spans="1:8" x14ac:dyDescent="0.25">
      <c r="A146" s="9" t="s">
        <v>74</v>
      </c>
      <c r="B146" s="31"/>
      <c r="C146" s="31"/>
      <c r="D146" s="31">
        <f t="shared" si="39"/>
        <v>0</v>
      </c>
      <c r="E146" s="31"/>
      <c r="F146" s="31"/>
      <c r="G146" s="31">
        <f t="shared" ref="G146:G148" si="44">D146-E146</f>
        <v>0</v>
      </c>
      <c r="H146" s="28" t="s">
        <v>199</v>
      </c>
    </row>
    <row r="147" spans="1:8" x14ac:dyDescent="0.25">
      <c r="A147" s="9" t="s">
        <v>75</v>
      </c>
      <c r="B147" s="31"/>
      <c r="C147" s="31"/>
      <c r="D147" s="31">
        <f t="shared" si="39"/>
        <v>0</v>
      </c>
      <c r="E147" s="31"/>
      <c r="F147" s="31"/>
      <c r="G147" s="31">
        <f t="shared" si="44"/>
        <v>0</v>
      </c>
      <c r="H147" s="28" t="s">
        <v>200</v>
      </c>
    </row>
    <row r="148" spans="1:8" x14ac:dyDescent="0.25">
      <c r="A148" s="9" t="s">
        <v>76</v>
      </c>
      <c r="B148" s="31"/>
      <c r="C148" s="31"/>
      <c r="D148" s="31">
        <f t="shared" si="39"/>
        <v>0</v>
      </c>
      <c r="E148" s="31"/>
      <c r="F148" s="31"/>
      <c r="G148" s="31">
        <f t="shared" si="44"/>
        <v>0</v>
      </c>
      <c r="H148" s="28" t="s">
        <v>201</v>
      </c>
    </row>
    <row r="149" spans="1:8" x14ac:dyDescent="0.25">
      <c r="A149" s="8" t="s">
        <v>77</v>
      </c>
      <c r="B149" s="31">
        <f>SUM(B150:B156)</f>
        <v>0</v>
      </c>
      <c r="C149" s="31">
        <f t="shared" ref="C149:G149" si="45">SUM(C150:C156)</f>
        <v>0</v>
      </c>
      <c r="D149" s="31">
        <f t="shared" si="45"/>
        <v>0</v>
      </c>
      <c r="E149" s="31">
        <f t="shared" si="45"/>
        <v>0</v>
      </c>
      <c r="F149" s="31">
        <f t="shared" si="45"/>
        <v>0</v>
      </c>
      <c r="G149" s="31">
        <f t="shared" si="45"/>
        <v>0</v>
      </c>
    </row>
    <row r="150" spans="1:8" x14ac:dyDescent="0.25">
      <c r="A150" s="9" t="s">
        <v>78</v>
      </c>
      <c r="B150" s="31"/>
      <c r="C150" s="31"/>
      <c r="D150" s="31">
        <f t="shared" si="39"/>
        <v>0</v>
      </c>
      <c r="E150" s="31"/>
      <c r="F150" s="31"/>
      <c r="G150" s="31">
        <f t="shared" ref="G150:G156" si="46">D150-E150</f>
        <v>0</v>
      </c>
      <c r="H150" s="29" t="s">
        <v>202</v>
      </c>
    </row>
    <row r="151" spans="1:8" x14ac:dyDescent="0.25">
      <c r="A151" s="9" t="s">
        <v>79</v>
      </c>
      <c r="B151" s="31"/>
      <c r="C151" s="31"/>
      <c r="D151" s="31">
        <f t="shared" si="39"/>
        <v>0</v>
      </c>
      <c r="E151" s="31"/>
      <c r="F151" s="31"/>
      <c r="G151" s="31">
        <f t="shared" si="46"/>
        <v>0</v>
      </c>
      <c r="H151" s="29" t="s">
        <v>203</v>
      </c>
    </row>
    <row r="152" spans="1:8" x14ac:dyDescent="0.25">
      <c r="A152" s="9" t="s">
        <v>80</v>
      </c>
      <c r="B152" s="31"/>
      <c r="C152" s="31"/>
      <c r="D152" s="31">
        <f t="shared" si="39"/>
        <v>0</v>
      </c>
      <c r="E152" s="31"/>
      <c r="F152" s="31"/>
      <c r="G152" s="31">
        <f t="shared" si="46"/>
        <v>0</v>
      </c>
      <c r="H152" s="29" t="s">
        <v>204</v>
      </c>
    </row>
    <row r="153" spans="1:8" x14ac:dyDescent="0.25">
      <c r="A153" s="2" t="s">
        <v>81</v>
      </c>
      <c r="B153" s="31"/>
      <c r="C153" s="31"/>
      <c r="D153" s="31">
        <f t="shared" si="39"/>
        <v>0</v>
      </c>
      <c r="E153" s="31"/>
      <c r="F153" s="31"/>
      <c r="G153" s="31">
        <f t="shared" si="46"/>
        <v>0</v>
      </c>
      <c r="H153" s="29" t="s">
        <v>205</v>
      </c>
    </row>
    <row r="154" spans="1:8" x14ac:dyDescent="0.25">
      <c r="A154" s="9" t="s">
        <v>82</v>
      </c>
      <c r="B154" s="31"/>
      <c r="C154" s="31"/>
      <c r="D154" s="31">
        <f t="shared" si="39"/>
        <v>0</v>
      </c>
      <c r="E154" s="31"/>
      <c r="F154" s="31"/>
      <c r="G154" s="31">
        <f t="shared" si="46"/>
        <v>0</v>
      </c>
      <c r="H154" s="29" t="s">
        <v>206</v>
      </c>
    </row>
    <row r="155" spans="1:8" x14ac:dyDescent="0.25">
      <c r="A155" s="9" t="s">
        <v>83</v>
      </c>
      <c r="B155" s="31"/>
      <c r="C155" s="31"/>
      <c r="D155" s="31">
        <f t="shared" si="39"/>
        <v>0</v>
      </c>
      <c r="E155" s="31"/>
      <c r="F155" s="31"/>
      <c r="G155" s="31">
        <f t="shared" si="46"/>
        <v>0</v>
      </c>
      <c r="H155" s="29" t="s">
        <v>207</v>
      </c>
    </row>
    <row r="156" spans="1:8" x14ac:dyDescent="0.25">
      <c r="A156" s="9" t="s">
        <v>84</v>
      </c>
      <c r="B156" s="31"/>
      <c r="C156" s="31"/>
      <c r="D156" s="31">
        <f t="shared" si="39"/>
        <v>0</v>
      </c>
      <c r="E156" s="31"/>
      <c r="F156" s="31"/>
      <c r="G156" s="31">
        <f t="shared" si="46"/>
        <v>0</v>
      </c>
      <c r="H156" s="29" t="s">
        <v>208</v>
      </c>
    </row>
    <row r="157" spans="1:8" x14ac:dyDescent="0.25">
      <c r="A157" s="3"/>
      <c r="B157" s="32"/>
      <c r="C157" s="32"/>
      <c r="D157" s="32"/>
      <c r="E157" s="32"/>
      <c r="F157" s="32"/>
      <c r="G157" s="32"/>
    </row>
    <row r="158" spans="1:8" x14ac:dyDescent="0.25">
      <c r="A158" s="4" t="s">
        <v>86</v>
      </c>
      <c r="B158" s="30">
        <f>B8+B83</f>
        <v>6481920.3099999996</v>
      </c>
      <c r="C158" s="30">
        <f t="shared" ref="C158:G158" si="47">C8+C83</f>
        <v>1140629</v>
      </c>
      <c r="D158" s="30">
        <f t="shared" si="47"/>
        <v>7622549.3100000005</v>
      </c>
      <c r="E158" s="30">
        <f t="shared" si="47"/>
        <v>6941119.3999999994</v>
      </c>
      <c r="F158" s="30">
        <f t="shared" si="47"/>
        <v>6941119.3999999994</v>
      </c>
      <c r="G158" s="30">
        <f t="shared" si="47"/>
        <v>681429.91</v>
      </c>
    </row>
    <row r="159" spans="1:8" x14ac:dyDescent="0.25">
      <c r="A159" s="6"/>
      <c r="B159" s="33"/>
      <c r="C159" s="33"/>
      <c r="D159" s="33"/>
      <c r="E159" s="33"/>
      <c r="F159" s="33"/>
      <c r="G159" s="33"/>
    </row>
    <row r="160" spans="1:8" x14ac:dyDescent="0.25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3622047244094491" right="0.23622047244094491" top="0.74803149606299213" bottom="0.74803149606299213" header="0.31496062992125984" footer="0.31496062992125984"/>
  <pageSetup scale="28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2023-01-26T05:02:46Z</cp:lastPrinted>
  <dcterms:created xsi:type="dcterms:W3CDTF">2018-11-21T18:09:30Z</dcterms:created>
  <dcterms:modified xsi:type="dcterms:W3CDTF">2023-11-08T04:57:10Z</dcterms:modified>
</cp:coreProperties>
</file>